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/>
  <mc:AlternateContent xmlns:mc="http://schemas.openxmlformats.org/markup-compatibility/2006">
    <mc:Choice Requires="x15">
      <x15ac:absPath xmlns:x15ac="http://schemas.microsoft.com/office/spreadsheetml/2010/11/ac" url="/Users/MartinEllis/Documents/"/>
    </mc:Choice>
  </mc:AlternateContent>
  <bookViews>
    <workbookView xWindow="0" yWindow="500" windowWidth="38400" windowHeight="194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Sheet1!$A$2:$S$50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D14" i="1"/>
  <c r="E14" i="1"/>
  <c r="K36" i="1"/>
  <c r="C9" i="1"/>
  <c r="D9" i="1"/>
  <c r="E9" i="1"/>
  <c r="N36" i="1"/>
  <c r="C42" i="1"/>
  <c r="D42" i="1"/>
  <c r="E42" i="1"/>
  <c r="C19" i="1"/>
  <c r="D19" i="1"/>
  <c r="E19" i="1"/>
  <c r="C13" i="1"/>
  <c r="D13" i="1"/>
  <c r="E13" i="1"/>
  <c r="C6" i="1"/>
  <c r="D6" i="1"/>
  <c r="E6" i="1"/>
  <c r="C16" i="1"/>
  <c r="D16" i="1"/>
  <c r="E16" i="1"/>
  <c r="C18" i="1"/>
  <c r="D18" i="1"/>
  <c r="E18" i="1"/>
  <c r="C20" i="1"/>
  <c r="D20" i="1"/>
  <c r="E20" i="1"/>
  <c r="C11" i="1"/>
  <c r="D11" i="1"/>
  <c r="E11" i="1"/>
  <c r="C44" i="1"/>
  <c r="D44" i="1"/>
  <c r="E44" i="1"/>
  <c r="C40" i="1"/>
  <c r="D40" i="1"/>
  <c r="E40" i="1"/>
  <c r="C46" i="1"/>
  <c r="D46" i="1"/>
  <c r="E46" i="1"/>
  <c r="C49" i="1"/>
  <c r="D49" i="1"/>
  <c r="E49" i="1"/>
  <c r="C43" i="1"/>
  <c r="D43" i="1"/>
  <c r="E43" i="1"/>
  <c r="C47" i="1"/>
  <c r="D47" i="1"/>
  <c r="E47" i="1"/>
  <c r="C22" i="1"/>
  <c r="D22" i="1"/>
  <c r="E22" i="1"/>
  <c r="C21" i="1"/>
  <c r="D21" i="1"/>
  <c r="E21" i="1"/>
  <c r="C5" i="1"/>
  <c r="D5" i="1"/>
  <c r="E5" i="1"/>
  <c r="C10" i="1"/>
  <c r="D10" i="1"/>
  <c r="E10" i="1"/>
  <c r="C7" i="1"/>
  <c r="D7" i="1"/>
  <c r="E7" i="1"/>
  <c r="C15" i="1"/>
  <c r="D15" i="1"/>
  <c r="E15" i="1"/>
  <c r="C17" i="1"/>
  <c r="D17" i="1"/>
  <c r="E17" i="1"/>
  <c r="C12" i="1"/>
  <c r="D12" i="1"/>
  <c r="E12" i="1"/>
  <c r="D41" i="1"/>
  <c r="D39" i="1"/>
  <c r="C48" i="1"/>
  <c r="D48" i="1"/>
  <c r="E48" i="1"/>
  <c r="O36" i="1"/>
  <c r="C50" i="1"/>
  <c r="D50" i="1"/>
  <c r="E50" i="1"/>
  <c r="C8" i="1"/>
  <c r="D8" i="1"/>
  <c r="E8" i="1"/>
  <c r="C45" i="1"/>
  <c r="D45" i="1"/>
  <c r="E45" i="1"/>
  <c r="E41" i="1"/>
  <c r="C41" i="1"/>
  <c r="P36" i="1"/>
  <c r="S36" i="1"/>
  <c r="E39" i="1"/>
  <c r="C39" i="1"/>
  <c r="R36" i="1"/>
  <c r="Q36" i="1"/>
  <c r="L36" i="1"/>
  <c r="I36" i="1"/>
  <c r="M36" i="1"/>
  <c r="J36" i="1"/>
  <c r="H36" i="1"/>
  <c r="G36" i="1"/>
  <c r="F36" i="1"/>
</calcChain>
</file>

<file path=xl/sharedStrings.xml><?xml version="1.0" encoding="utf-8"?>
<sst xmlns="http://schemas.openxmlformats.org/spreadsheetml/2006/main" count="89" uniqueCount="75">
  <si>
    <t>Name</t>
  </si>
  <si>
    <t>Surname</t>
  </si>
  <si>
    <t>First Name</t>
  </si>
  <si>
    <t>Total Points</t>
  </si>
  <si>
    <t>Best 6 scores</t>
  </si>
  <si>
    <t>Races run</t>
  </si>
  <si>
    <t>MEN</t>
  </si>
  <si>
    <t>LADIES</t>
  </si>
  <si>
    <t xml:space="preserve">Jane </t>
  </si>
  <si>
    <t>Hobson</t>
  </si>
  <si>
    <t>Stef</t>
  </si>
  <si>
    <t>Dickinson</t>
  </si>
  <si>
    <t>Standish</t>
  </si>
  <si>
    <t>James</t>
  </si>
  <si>
    <t>O'Rourke</t>
  </si>
  <si>
    <t xml:space="preserve">  Bunny Run     Apr 9
</t>
  </si>
  <si>
    <t xml:space="preserve">  Bluebell Trail   May 5
</t>
  </si>
  <si>
    <t>Ryan</t>
  </si>
  <si>
    <t>Barker</t>
  </si>
  <si>
    <t>Franklin</t>
  </si>
  <si>
    <t>Stewart</t>
  </si>
  <si>
    <t>Fiona</t>
  </si>
  <si>
    <t>Murphy</t>
  </si>
  <si>
    <t xml:space="preserve">Sharon </t>
  </si>
  <si>
    <t>Cousen</t>
  </si>
  <si>
    <t xml:space="preserve"> Heptonstall    Mar 23
</t>
  </si>
  <si>
    <t>Hebden Bridge         June 3</t>
  </si>
  <si>
    <t>Heptonstall Festival             Jul 5</t>
  </si>
  <si>
    <t xml:space="preserve">Piethorne 10k     Aug 17
</t>
  </si>
  <si>
    <t xml:space="preserve">Blackshaw Head   Aug 30
</t>
  </si>
  <si>
    <t xml:space="preserve">Stainland Trail             Sep 21
</t>
  </si>
  <si>
    <t>Race You to Summit          Oct 25</t>
  </si>
  <si>
    <t>Shepherd's Skyline         Nov 1</t>
  </si>
  <si>
    <t>Run Bolton Abbey      Nov 9</t>
  </si>
  <si>
    <t>Auld Lang Syne       Dec 31</t>
  </si>
  <si>
    <t>Stanbury Splash      Jan 18</t>
  </si>
  <si>
    <t>Flower Scar    Feb 21</t>
  </si>
  <si>
    <t>HALIFAX HARRIERS FELL CHALLENGE  2025-26</t>
  </si>
  <si>
    <t>Chris</t>
  </si>
  <si>
    <t>Lee</t>
  </si>
  <si>
    <t>Cattermole</t>
  </si>
  <si>
    <t>Tom</t>
  </si>
  <si>
    <t>Paget</t>
  </si>
  <si>
    <t>Nigel</t>
  </si>
  <si>
    <t>Crossfield</t>
  </si>
  <si>
    <t>Jamieson</t>
  </si>
  <si>
    <t>Martin</t>
  </si>
  <si>
    <t>Ellis</t>
  </si>
  <si>
    <t>Lucia</t>
  </si>
  <si>
    <t>Will</t>
  </si>
  <si>
    <t xml:space="preserve">David </t>
  </si>
  <si>
    <t>Keith</t>
  </si>
  <si>
    <t>Lemon</t>
  </si>
  <si>
    <t>Maks</t>
  </si>
  <si>
    <t>Stytsun</t>
  </si>
  <si>
    <t>John</t>
  </si>
  <si>
    <t>Greenwood</t>
  </si>
  <si>
    <t xml:space="preserve">Will </t>
  </si>
  <si>
    <t>Carver</t>
  </si>
  <si>
    <t>April</t>
  </si>
  <si>
    <t>Amy</t>
  </si>
  <si>
    <t>Radford</t>
  </si>
  <si>
    <t>Jenny</t>
  </si>
  <si>
    <t>Hopkinson</t>
  </si>
  <si>
    <t>Margaret</t>
  </si>
  <si>
    <t>Deacon</t>
  </si>
  <si>
    <t>Kirsty</t>
  </si>
  <si>
    <t>Peter</t>
  </si>
  <si>
    <t>Gromitt</t>
  </si>
  <si>
    <t>Andrea</t>
  </si>
  <si>
    <t>Ackroyd</t>
  </si>
  <si>
    <t>Ingle (Snr)</t>
  </si>
  <si>
    <t>Ingle (Jnr)</t>
  </si>
  <si>
    <t>Paul</t>
  </si>
  <si>
    <t>Bateman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</si>
</sst>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8"/>
      <color theme="0"/>
      <name val="Arial"/>
      <family val="2"/>
    </font>
    <font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5" borderId="3" xfId="0" applyFill="1" applyBorder="1" applyAlignment="1">
      <alignment horizontal="center" wrapText="1"/>
    </xf>
    <xf numFmtId="0" fontId="0" fillId="5" borderId="3" xfId="0" applyFill="1" applyBorder="1" applyAlignment="1">
      <alignment horizontal="center" vertical="center" wrapText="1" shrinkToFit="1"/>
    </xf>
    <xf numFmtId="0" fontId="1" fillId="0" borderId="27" xfId="0" applyFont="1" applyFill="1" applyBorder="1"/>
    <xf numFmtId="0" fontId="1" fillId="0" borderId="2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/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/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50"/>
  <sheetViews>
    <sheetView tabSelected="1" zoomScale="80" zoomScaleNormal="80" zoomScalePageLayoutView="80" workbookViewId="0">
      <selection activeCell="H56" sqref="H56"/>
    </sheetView>
  </sheetViews>
  <sheetFormatPr baseColWidth="10" defaultColWidth="8.83203125" defaultRowHeight="15" x14ac:dyDescent="0.2"/>
  <cols>
    <col min="1" max="1" width="18" customWidth="1"/>
    <col min="2" max="2" width="22.1640625" customWidth="1"/>
    <col min="3" max="3" width="6.6640625" customWidth="1"/>
    <col min="4" max="4" width="7.83203125" customWidth="1"/>
    <col min="5" max="5" width="7.6640625" customWidth="1"/>
    <col min="6" max="6" width="10.6640625" customWidth="1"/>
    <col min="7" max="7" width="10.5" customWidth="1"/>
    <col min="8" max="8" width="9.5" customWidth="1"/>
    <col min="9" max="9" width="10.6640625" customWidth="1"/>
    <col min="10" max="10" width="11.5" customWidth="1"/>
    <col min="11" max="11" width="12.83203125" customWidth="1"/>
    <col min="12" max="12" width="8.5" customWidth="1"/>
    <col min="13" max="14" width="11.83203125" customWidth="1"/>
    <col min="15" max="16" width="11.5" customWidth="1"/>
    <col min="17" max="17" width="10.5" customWidth="1"/>
    <col min="18" max="19" width="10.6640625" customWidth="1"/>
  </cols>
  <sheetData>
    <row r="1" spans="1:19" ht="32" thickBot="1" x14ac:dyDescent="0.4">
      <c r="A1" s="9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9" ht="25.25" customHeight="1" thickTop="1" thickBot="1" x14ac:dyDescent="0.25">
      <c r="A2" s="54" t="s">
        <v>6</v>
      </c>
      <c r="B2" s="55"/>
      <c r="C2" s="55"/>
      <c r="D2" s="55"/>
      <c r="E2" s="56"/>
      <c r="F2" s="47" t="s">
        <v>25</v>
      </c>
      <c r="G2" s="47" t="s">
        <v>15</v>
      </c>
      <c r="H2" s="47" t="s">
        <v>16</v>
      </c>
      <c r="I2" s="47" t="s">
        <v>26</v>
      </c>
      <c r="J2" s="47" t="s">
        <v>27</v>
      </c>
      <c r="K2" s="47" t="s">
        <v>28</v>
      </c>
      <c r="L2" s="47" t="s">
        <v>29</v>
      </c>
      <c r="M2" s="42" t="s">
        <v>30</v>
      </c>
      <c r="N2" s="47" t="s">
        <v>31</v>
      </c>
      <c r="O2" s="47" t="s">
        <v>32</v>
      </c>
      <c r="P2" s="12"/>
      <c r="Q2" s="47" t="s">
        <v>34</v>
      </c>
      <c r="R2" s="47" t="s">
        <v>35</v>
      </c>
      <c r="S2" s="10"/>
    </row>
    <row r="3" spans="1:19" ht="18" customHeight="1" thickTop="1" thickBot="1" x14ac:dyDescent="0.25">
      <c r="A3" s="52" t="s">
        <v>0</v>
      </c>
      <c r="B3" s="53"/>
      <c r="C3" s="50" t="s">
        <v>3</v>
      </c>
      <c r="D3" s="36" t="s">
        <v>4</v>
      </c>
      <c r="E3" s="57" t="s">
        <v>5</v>
      </c>
      <c r="F3" s="48"/>
      <c r="G3" s="48"/>
      <c r="H3" s="48"/>
      <c r="I3" s="48"/>
      <c r="J3" s="48"/>
      <c r="K3" s="48"/>
      <c r="L3" s="48"/>
      <c r="M3" s="43"/>
      <c r="N3" s="48"/>
      <c r="O3" s="48"/>
      <c r="P3" s="20" t="s">
        <v>33</v>
      </c>
      <c r="Q3" s="48"/>
      <c r="R3" s="48"/>
      <c r="S3" s="11"/>
    </row>
    <row r="4" spans="1:19" ht="50.25" customHeight="1" thickTop="1" thickBot="1" x14ac:dyDescent="0.25">
      <c r="A4" s="2" t="s">
        <v>2</v>
      </c>
      <c r="B4" s="2" t="s">
        <v>1</v>
      </c>
      <c r="C4" s="51"/>
      <c r="D4" s="37"/>
      <c r="E4" s="58"/>
      <c r="F4" s="49"/>
      <c r="G4" s="49"/>
      <c r="H4" s="49"/>
      <c r="I4" s="49"/>
      <c r="J4" s="49"/>
      <c r="K4" s="49"/>
      <c r="L4" s="49"/>
      <c r="M4" s="44"/>
      <c r="N4" s="48"/>
      <c r="O4" s="48"/>
      <c r="P4" s="19"/>
      <c r="Q4" s="48"/>
      <c r="R4" s="48"/>
      <c r="S4" s="11" t="s">
        <v>36</v>
      </c>
    </row>
    <row r="5" spans="1:19" s="1" customFormat="1" ht="20" thickTop="1" x14ac:dyDescent="0.25">
      <c r="A5" s="2" t="s">
        <v>13</v>
      </c>
      <c r="B5" s="2" t="s">
        <v>14</v>
      </c>
      <c r="C5" s="3">
        <f t="shared" ref="C5:C22" si="0">SUM(F5:S5)</f>
        <v>46</v>
      </c>
      <c r="D5" s="3">
        <f t="shared" ref="D5:D22" si="1">SUM(F5:S5)</f>
        <v>46</v>
      </c>
      <c r="E5" s="3">
        <f t="shared" ref="E5:E22" si="2">COUNT(F5:S5)</f>
        <v>5</v>
      </c>
      <c r="F5" s="16">
        <v>9</v>
      </c>
      <c r="G5" s="4">
        <v>9</v>
      </c>
      <c r="H5" s="4"/>
      <c r="I5" s="4">
        <v>10</v>
      </c>
      <c r="J5" s="4"/>
      <c r="K5" s="4">
        <v>10</v>
      </c>
      <c r="L5" s="4">
        <v>8</v>
      </c>
      <c r="M5" s="4"/>
      <c r="N5" s="4"/>
      <c r="O5" s="4"/>
      <c r="P5" s="4"/>
      <c r="Q5" s="4"/>
      <c r="R5" s="4"/>
      <c r="S5" s="4"/>
    </row>
    <row r="6" spans="1:19" s="1" customFormat="1" ht="19" x14ac:dyDescent="0.25">
      <c r="A6" s="2" t="s">
        <v>50</v>
      </c>
      <c r="B6" s="2" t="s">
        <v>71</v>
      </c>
      <c r="C6" s="3">
        <f>SUM(F6:S6)</f>
        <v>32</v>
      </c>
      <c r="D6" s="3">
        <f>SUM(F6:S6)</f>
        <v>32</v>
      </c>
      <c r="E6" s="3">
        <f>COUNT(F6:S6)</f>
        <v>4</v>
      </c>
      <c r="F6" s="4"/>
      <c r="G6" s="4"/>
      <c r="H6" s="4">
        <v>9</v>
      </c>
      <c r="I6" s="4"/>
      <c r="J6" s="4">
        <v>9</v>
      </c>
      <c r="K6" s="4">
        <v>7</v>
      </c>
      <c r="L6" s="4">
        <v>7</v>
      </c>
      <c r="M6" s="4"/>
      <c r="N6" s="4"/>
      <c r="O6" s="4"/>
      <c r="P6" s="4"/>
      <c r="Q6" s="4"/>
      <c r="R6" s="4"/>
      <c r="S6" s="4"/>
    </row>
    <row r="7" spans="1:19" s="1" customFormat="1" ht="19" x14ac:dyDescent="0.25">
      <c r="A7" s="2" t="s">
        <v>38</v>
      </c>
      <c r="B7" s="2" t="s">
        <v>12</v>
      </c>
      <c r="C7" s="3">
        <f t="shared" si="0"/>
        <v>21</v>
      </c>
      <c r="D7" s="3">
        <f t="shared" si="1"/>
        <v>21</v>
      </c>
      <c r="E7" s="3">
        <f t="shared" si="2"/>
        <v>3</v>
      </c>
      <c r="F7" s="4">
        <v>7</v>
      </c>
      <c r="G7" s="4">
        <v>6</v>
      </c>
      <c r="H7" s="4"/>
      <c r="I7" s="4">
        <v>8</v>
      </c>
      <c r="J7" s="4"/>
      <c r="K7" s="4"/>
      <c r="L7" s="4"/>
      <c r="M7" s="18"/>
      <c r="N7" s="4"/>
      <c r="O7" s="4"/>
      <c r="P7" s="4"/>
      <c r="Q7" s="4"/>
      <c r="R7" s="4"/>
      <c r="S7" s="4"/>
    </row>
    <row r="8" spans="1:19" s="1" customFormat="1" ht="19" x14ac:dyDescent="0.25">
      <c r="A8" s="2" t="s">
        <v>13</v>
      </c>
      <c r="B8" s="2" t="s">
        <v>19</v>
      </c>
      <c r="C8" s="3">
        <f>SUM(F8:S8)</f>
        <v>20</v>
      </c>
      <c r="D8" s="3">
        <f>SUM(F8:S8)</f>
        <v>20</v>
      </c>
      <c r="E8" s="3">
        <f>COUNT(F8:S8)</f>
        <v>2</v>
      </c>
      <c r="F8" s="4">
        <v>10</v>
      </c>
      <c r="G8" s="4"/>
      <c r="H8" s="4"/>
      <c r="I8" s="4"/>
      <c r="J8" s="4"/>
      <c r="K8" s="4"/>
      <c r="L8" s="4">
        <v>10</v>
      </c>
      <c r="M8" s="4"/>
      <c r="N8" s="4"/>
      <c r="O8" s="4"/>
      <c r="P8" s="4"/>
      <c r="Q8" s="4"/>
      <c r="R8" s="4"/>
      <c r="S8" s="4"/>
    </row>
    <row r="9" spans="1:19" s="1" customFormat="1" ht="19" x14ac:dyDescent="0.25">
      <c r="A9" s="2" t="s">
        <v>50</v>
      </c>
      <c r="B9" s="2" t="s">
        <v>72</v>
      </c>
      <c r="C9" s="3">
        <f>SUM(F9:S9)</f>
        <v>19</v>
      </c>
      <c r="D9" s="3">
        <f>SUM(F9:S9)</f>
        <v>19</v>
      </c>
      <c r="E9" s="3">
        <f>COUNT(F9:S9)</f>
        <v>2</v>
      </c>
      <c r="F9" s="4"/>
      <c r="G9" s="4"/>
      <c r="H9" s="4"/>
      <c r="I9" s="4"/>
      <c r="J9" s="4">
        <v>10</v>
      </c>
      <c r="K9" s="4">
        <v>9</v>
      </c>
      <c r="L9" s="4"/>
      <c r="M9" s="4"/>
      <c r="N9" s="4"/>
      <c r="O9" s="4"/>
      <c r="P9" s="4"/>
      <c r="Q9" s="4"/>
      <c r="R9" s="4"/>
      <c r="S9" s="4"/>
    </row>
    <row r="10" spans="1:19" s="1" customFormat="1" ht="19" x14ac:dyDescent="0.25">
      <c r="A10" s="2" t="s">
        <v>17</v>
      </c>
      <c r="B10" s="2" t="s">
        <v>18</v>
      </c>
      <c r="C10" s="3">
        <f t="shared" si="0"/>
        <v>17</v>
      </c>
      <c r="D10" s="3">
        <f t="shared" si="1"/>
        <v>17</v>
      </c>
      <c r="E10" s="3">
        <f t="shared" si="2"/>
        <v>2</v>
      </c>
      <c r="F10" s="4">
        <v>8</v>
      </c>
      <c r="G10" s="4"/>
      <c r="H10" s="4"/>
      <c r="I10" s="4">
        <v>9</v>
      </c>
      <c r="J10" s="4"/>
      <c r="K10" s="4"/>
      <c r="L10" s="4"/>
      <c r="M10" s="18"/>
      <c r="N10" s="4"/>
      <c r="O10" s="4"/>
      <c r="P10" s="4"/>
      <c r="Q10" s="4"/>
      <c r="R10" s="4"/>
      <c r="S10" s="4"/>
    </row>
    <row r="11" spans="1:19" s="1" customFormat="1" ht="19" x14ac:dyDescent="0.25">
      <c r="A11" s="2" t="s">
        <v>57</v>
      </c>
      <c r="B11" s="2" t="s">
        <v>58</v>
      </c>
      <c r="C11" s="3">
        <f>SUM(F11:S11)</f>
        <v>13</v>
      </c>
      <c r="D11" s="3">
        <f>SUM(F11:S11)</f>
        <v>13</v>
      </c>
      <c r="E11" s="3">
        <f>COUNT(F11:S11)</f>
        <v>2</v>
      </c>
      <c r="F11" s="4"/>
      <c r="G11" s="4"/>
      <c r="H11" s="4">
        <v>5</v>
      </c>
      <c r="I11" s="4"/>
      <c r="J11" s="4"/>
      <c r="K11" s="4">
        <v>8</v>
      </c>
      <c r="L11" s="4"/>
      <c r="M11" s="4"/>
      <c r="N11" s="4"/>
      <c r="O11" s="4"/>
      <c r="P11" s="4"/>
      <c r="Q11" s="4"/>
      <c r="R11" s="4"/>
      <c r="S11" s="4"/>
    </row>
    <row r="12" spans="1:19" s="1" customFormat="1" ht="19" x14ac:dyDescent="0.25">
      <c r="A12" s="2" t="s">
        <v>39</v>
      </c>
      <c r="B12" s="2" t="s">
        <v>40</v>
      </c>
      <c r="C12" s="3">
        <f>SUM(F12:S12)</f>
        <v>10</v>
      </c>
      <c r="D12" s="3">
        <f>SUM(F12:S12)</f>
        <v>10</v>
      </c>
      <c r="E12" s="3">
        <f>COUNT(F12:S12)</f>
        <v>1</v>
      </c>
      <c r="F12" s="4"/>
      <c r="G12" s="4">
        <v>10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1" customFormat="1" ht="19" x14ac:dyDescent="0.25">
      <c r="A13" s="2" t="s">
        <v>49</v>
      </c>
      <c r="B13" s="2" t="s">
        <v>20</v>
      </c>
      <c r="C13" s="3">
        <f t="shared" si="0"/>
        <v>10</v>
      </c>
      <c r="D13" s="3">
        <f t="shared" si="1"/>
        <v>10</v>
      </c>
      <c r="E13" s="3">
        <f t="shared" si="2"/>
        <v>1</v>
      </c>
      <c r="F13" s="4"/>
      <c r="G13" s="4"/>
      <c r="H13" s="4">
        <v>10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s="1" customFormat="1" ht="19" x14ac:dyDescent="0.25">
      <c r="A14" s="2" t="s">
        <v>73</v>
      </c>
      <c r="B14" s="2" t="s">
        <v>74</v>
      </c>
      <c r="C14" s="3">
        <f t="shared" ref="C14" si="3">SUM(F14:S14)</f>
        <v>9</v>
      </c>
      <c r="D14" s="3">
        <f t="shared" ref="D14" si="4">SUM(F14:S14)</f>
        <v>9</v>
      </c>
      <c r="E14" s="3">
        <f t="shared" ref="E14" si="5">COUNT(F14:S14)</f>
        <v>1</v>
      </c>
      <c r="F14" s="4"/>
      <c r="G14" s="4"/>
      <c r="H14" s="4"/>
      <c r="I14" s="4"/>
      <c r="J14" s="4"/>
      <c r="K14" s="4"/>
      <c r="L14" s="4">
        <v>9</v>
      </c>
      <c r="M14" s="4"/>
      <c r="N14" s="4"/>
      <c r="O14" s="4"/>
      <c r="P14" s="4"/>
      <c r="Q14" s="4"/>
      <c r="R14" s="4"/>
      <c r="S14" s="4"/>
    </row>
    <row r="15" spans="1:19" s="1" customFormat="1" ht="19" x14ac:dyDescent="0.25">
      <c r="A15" s="2" t="s">
        <v>41</v>
      </c>
      <c r="B15" s="2" t="s">
        <v>42</v>
      </c>
      <c r="C15" s="3">
        <f t="shared" si="0"/>
        <v>8</v>
      </c>
      <c r="D15" s="3">
        <f t="shared" si="1"/>
        <v>8</v>
      </c>
      <c r="E15" s="3">
        <f t="shared" si="2"/>
        <v>1</v>
      </c>
      <c r="F15" s="4"/>
      <c r="G15" s="4">
        <v>8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1" customFormat="1" ht="19" x14ac:dyDescent="0.25">
      <c r="A16" s="2" t="s">
        <v>51</v>
      </c>
      <c r="B16" s="2" t="s">
        <v>52</v>
      </c>
      <c r="C16" s="3">
        <f t="shared" si="0"/>
        <v>8</v>
      </c>
      <c r="D16" s="3">
        <f t="shared" si="1"/>
        <v>8</v>
      </c>
      <c r="E16" s="3">
        <f t="shared" si="2"/>
        <v>1</v>
      </c>
      <c r="F16" s="4"/>
      <c r="G16" s="4"/>
      <c r="H16" s="4">
        <v>8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s="1" customFormat="1" ht="19" x14ac:dyDescent="0.25">
      <c r="A17" s="2" t="s">
        <v>43</v>
      </c>
      <c r="B17" s="2" t="s">
        <v>44</v>
      </c>
      <c r="C17" s="3">
        <f t="shared" si="0"/>
        <v>7</v>
      </c>
      <c r="D17" s="3">
        <f t="shared" si="1"/>
        <v>7</v>
      </c>
      <c r="E17" s="3">
        <f t="shared" si="2"/>
        <v>1</v>
      </c>
      <c r="F17" s="16"/>
      <c r="G17" s="4">
        <v>7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1" customFormat="1" ht="19" x14ac:dyDescent="0.25">
      <c r="A18" s="2" t="s">
        <v>53</v>
      </c>
      <c r="B18" s="2" t="s">
        <v>54</v>
      </c>
      <c r="C18" s="3">
        <f t="shared" si="0"/>
        <v>7</v>
      </c>
      <c r="D18" s="3">
        <f t="shared" si="1"/>
        <v>7</v>
      </c>
      <c r="E18" s="3">
        <f t="shared" si="2"/>
        <v>1</v>
      </c>
      <c r="F18" s="4"/>
      <c r="G18" s="4"/>
      <c r="H18" s="4">
        <v>7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1" customFormat="1" ht="19" x14ac:dyDescent="0.25">
      <c r="A19" s="2" t="s">
        <v>67</v>
      </c>
      <c r="B19" s="2" t="s">
        <v>68</v>
      </c>
      <c r="C19" s="3">
        <f t="shared" si="0"/>
        <v>7</v>
      </c>
      <c r="D19" s="3">
        <f t="shared" si="1"/>
        <v>7</v>
      </c>
      <c r="E19" s="3">
        <f t="shared" si="2"/>
        <v>1</v>
      </c>
      <c r="F19" s="4"/>
      <c r="G19" s="4"/>
      <c r="H19" s="4"/>
      <c r="I19" s="4">
        <v>7</v>
      </c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s="1" customFormat="1" ht="19" x14ac:dyDescent="0.25">
      <c r="A20" s="2" t="s">
        <v>55</v>
      </c>
      <c r="B20" s="2" t="s">
        <v>56</v>
      </c>
      <c r="C20" s="3">
        <f t="shared" si="0"/>
        <v>6</v>
      </c>
      <c r="D20" s="3">
        <f t="shared" si="1"/>
        <v>6</v>
      </c>
      <c r="E20" s="3">
        <f t="shared" si="2"/>
        <v>1</v>
      </c>
      <c r="F20" s="4"/>
      <c r="G20" s="4"/>
      <c r="H20" s="4">
        <v>6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s="1" customFormat="1" ht="19" x14ac:dyDescent="0.25">
      <c r="A21" s="2" t="s">
        <v>43</v>
      </c>
      <c r="B21" s="2" t="s">
        <v>45</v>
      </c>
      <c r="C21" s="3">
        <f t="shared" si="0"/>
        <v>5</v>
      </c>
      <c r="D21" s="3">
        <f t="shared" si="1"/>
        <v>5</v>
      </c>
      <c r="E21" s="3">
        <f t="shared" si="2"/>
        <v>1</v>
      </c>
      <c r="F21" s="4"/>
      <c r="G21" s="4">
        <v>5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s="1" customFormat="1" ht="19" x14ac:dyDescent="0.25">
      <c r="A22" s="2" t="s">
        <v>46</v>
      </c>
      <c r="B22" s="2" t="s">
        <v>47</v>
      </c>
      <c r="C22" s="3">
        <f t="shared" si="0"/>
        <v>4</v>
      </c>
      <c r="D22" s="3">
        <f t="shared" si="1"/>
        <v>4</v>
      </c>
      <c r="E22" s="3">
        <f t="shared" si="2"/>
        <v>1</v>
      </c>
      <c r="F22" s="4"/>
      <c r="G22" s="4">
        <v>4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s="1" customFormat="1" ht="19" x14ac:dyDescent="0.25"/>
    <row r="24" spans="1:19" s="1" customFormat="1" ht="19" x14ac:dyDescent="0.25">
      <c r="A24" s="2"/>
      <c r="B24" s="2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R24" s="4"/>
      <c r="S24" s="4"/>
    </row>
    <row r="25" spans="1:19" s="1" customFormat="1" ht="19" x14ac:dyDescent="0.25">
      <c r="A25" s="2"/>
      <c r="B25" s="2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s="1" customFormat="1" ht="19" x14ac:dyDescent="0.25">
      <c r="A26" s="2"/>
      <c r="B26" s="2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s="1" customFormat="1" ht="19" x14ac:dyDescent="0.25">
      <c r="A27" s="2"/>
      <c r="B27" s="2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1" customFormat="1" ht="19" x14ac:dyDescent="0.25">
      <c r="A28" s="2"/>
      <c r="B28" s="2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s="1" customFormat="1" ht="19" x14ac:dyDescent="0.25">
      <c r="A29" s="2"/>
      <c r="B29" s="2"/>
      <c r="C29" s="3"/>
      <c r="D29" s="3"/>
      <c r="E29" s="3"/>
      <c r="F29" s="1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s="1" customFormat="1" ht="19" x14ac:dyDescent="0.25">
      <c r="A30" s="2"/>
      <c r="B30" s="2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s="1" customFormat="1" ht="19" x14ac:dyDescent="0.25">
      <c r="A31" s="2"/>
      <c r="B31" s="2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s="1" customFormat="1" ht="19" x14ac:dyDescent="0.25"/>
    <row r="33" spans="1:19" s="1" customFormat="1" ht="19" x14ac:dyDescent="0.25"/>
    <row r="34" spans="1:19" s="1" customFormat="1" ht="19" x14ac:dyDescent="0.25">
      <c r="A34" s="5"/>
      <c r="B34" s="5"/>
      <c r="C34" s="6"/>
      <c r="D34" s="6"/>
      <c r="E34" s="6"/>
      <c r="F34" s="7"/>
      <c r="G34" s="7"/>
      <c r="H34" s="7"/>
      <c r="I34" s="7"/>
      <c r="J34" s="7"/>
      <c r="K34" s="7"/>
      <c r="L34" s="7"/>
      <c r="M34" s="7"/>
      <c r="N34" s="7"/>
    </row>
    <row r="35" spans="1:19" ht="16" thickBot="1" x14ac:dyDescent="0.25"/>
    <row r="36" spans="1:19" ht="26.5" customHeight="1" thickTop="1" thickBot="1" x14ac:dyDescent="0.25">
      <c r="A36" s="32" t="s">
        <v>7</v>
      </c>
      <c r="B36" s="32"/>
      <c r="C36" s="32"/>
      <c r="D36" s="32"/>
      <c r="E36" s="32"/>
      <c r="F36" s="25" t="str">
        <f t="shared" ref="F36:O36" si="6">+ F2</f>
        <v xml:space="preserve"> Heptonstall    Mar 23_x000D_ _x000D_</v>
      </c>
      <c r="G36" s="25" t="str">
        <f t="shared" si="6"/>
        <v xml:space="preserve">  Bunny Run     Apr 9_x000D_ _x000D_</v>
      </c>
      <c r="H36" s="25" t="str">
        <f t="shared" si="6"/>
        <v xml:space="preserve">  Bluebell Trail   May 5_x000D_ _x000D_</v>
      </c>
      <c r="I36" s="25" t="str">
        <f t="shared" si="6"/>
        <v>Hebden Bridge         June 3</v>
      </c>
      <c r="J36" s="25" t="str">
        <f t="shared" si="6"/>
        <v>Heptonstall Festival             Jul 5</v>
      </c>
      <c r="K36" s="25" t="str">
        <f t="shared" si="6"/>
        <v>Piethorne 10k     Aug 17_x000D_</v>
      </c>
      <c r="L36" s="25" t="str">
        <f t="shared" si="6"/>
        <v>Blackshaw Head   Aug 30_x000D_</v>
      </c>
      <c r="M36" s="45" t="str">
        <f t="shared" si="6"/>
        <v>Stainland Trail             Sep 21_x000D_</v>
      </c>
      <c r="N36" s="38" t="str">
        <f t="shared" si="6"/>
        <v>Race You to Summit          Oct 25</v>
      </c>
      <c r="O36" s="38" t="str">
        <f t="shared" si="6"/>
        <v>Shepherd's Skyline         Nov 1</v>
      </c>
      <c r="P36" s="13" t="str">
        <f>+P3</f>
        <v>Run Bolton Abbey      Nov 9</v>
      </c>
      <c r="Q36" s="33" t="str">
        <f>+ Q2</f>
        <v>Auld Lang Syne       Dec 31</v>
      </c>
      <c r="R36" s="33" t="str">
        <f>+ R2</f>
        <v>Stanbury Splash      Jan 18</v>
      </c>
      <c r="S36" s="33" t="str">
        <f>+ S4</f>
        <v>Flower Scar    Feb 21</v>
      </c>
    </row>
    <row r="37" spans="1:19" ht="18" customHeight="1" thickTop="1" thickBot="1" x14ac:dyDescent="0.25">
      <c r="A37" s="27" t="s">
        <v>0</v>
      </c>
      <c r="B37" s="27"/>
      <c r="C37" s="28" t="s">
        <v>3</v>
      </c>
      <c r="D37" s="30" t="s">
        <v>4</v>
      </c>
      <c r="E37" s="28" t="s">
        <v>5</v>
      </c>
      <c r="F37" s="26"/>
      <c r="G37" s="26"/>
      <c r="H37" s="26"/>
      <c r="I37" s="26"/>
      <c r="J37" s="26"/>
      <c r="K37" s="26"/>
      <c r="L37" s="26"/>
      <c r="M37" s="46"/>
      <c r="N37" s="39"/>
      <c r="O37" s="39"/>
      <c r="P37" s="14"/>
      <c r="Q37" s="34"/>
      <c r="R37" s="34"/>
      <c r="S37" s="34"/>
    </row>
    <row r="38" spans="1:19" ht="38.25" customHeight="1" thickTop="1" thickBot="1" x14ac:dyDescent="0.25">
      <c r="A38" s="2" t="s">
        <v>2</v>
      </c>
      <c r="B38" s="2" t="s">
        <v>1</v>
      </c>
      <c r="C38" s="29"/>
      <c r="D38" s="31"/>
      <c r="E38" s="29"/>
      <c r="F38" s="26"/>
      <c r="G38" s="26"/>
      <c r="H38" s="26"/>
      <c r="I38" s="26"/>
      <c r="J38" s="26"/>
      <c r="K38" s="26"/>
      <c r="L38" s="26"/>
      <c r="M38" s="46"/>
      <c r="N38" s="40"/>
      <c r="O38" s="40"/>
      <c r="P38" s="15"/>
      <c r="Q38" s="41"/>
      <c r="R38" s="35"/>
      <c r="S38" s="35"/>
    </row>
    <row r="39" spans="1:19" ht="19" thickTop="1" x14ac:dyDescent="0.2">
      <c r="A39" s="2" t="s">
        <v>8</v>
      </c>
      <c r="B39" s="2" t="s">
        <v>9</v>
      </c>
      <c r="C39" s="3">
        <f t="shared" ref="C39:C50" si="7">SUM(F39:S39)</f>
        <v>43</v>
      </c>
      <c r="D39" s="3">
        <f>SUM(F39:S39)-M39-O39-P39-Q39-S39</f>
        <v>43</v>
      </c>
      <c r="E39" s="3">
        <f t="shared" ref="E39:E50" si="8">COUNT(F39:S39)</f>
        <v>5</v>
      </c>
      <c r="F39" s="4"/>
      <c r="G39" s="4">
        <v>9</v>
      </c>
      <c r="H39" s="4">
        <v>7</v>
      </c>
      <c r="I39" s="4">
        <v>10</v>
      </c>
      <c r="J39" s="17">
        <v>10</v>
      </c>
      <c r="K39" s="4">
        <v>7</v>
      </c>
      <c r="L39" s="4"/>
      <c r="M39" s="4"/>
      <c r="N39" s="4"/>
      <c r="O39" s="4"/>
      <c r="P39" s="4"/>
      <c r="Q39" s="4"/>
      <c r="R39" s="4"/>
      <c r="S39" s="4"/>
    </row>
    <row r="40" spans="1:19" ht="18" x14ac:dyDescent="0.2">
      <c r="A40" s="2" t="s">
        <v>60</v>
      </c>
      <c r="B40" s="2" t="s">
        <v>61</v>
      </c>
      <c r="C40" s="3">
        <f>SUM(F40:S40)</f>
        <v>29</v>
      </c>
      <c r="D40" s="3">
        <f>SUM(F40:S40)</f>
        <v>29</v>
      </c>
      <c r="E40" s="3">
        <f>COUNT(F40:S40)</f>
        <v>3</v>
      </c>
      <c r="F40" s="4"/>
      <c r="G40" s="4"/>
      <c r="H40" s="4">
        <v>9</v>
      </c>
      <c r="I40" s="4"/>
      <c r="J40" s="4"/>
      <c r="K40" s="4">
        <v>10</v>
      </c>
      <c r="L40" s="4">
        <v>10</v>
      </c>
      <c r="M40" s="4"/>
      <c r="N40" s="4"/>
      <c r="O40" s="4"/>
      <c r="P40" s="4"/>
      <c r="Q40" s="4"/>
      <c r="R40" s="4"/>
      <c r="S40" s="4"/>
    </row>
    <row r="41" spans="1:19" ht="18" x14ac:dyDescent="0.2">
      <c r="A41" s="2" t="s">
        <v>10</v>
      </c>
      <c r="B41" s="2" t="s">
        <v>11</v>
      </c>
      <c r="C41" s="3">
        <f t="shared" si="7"/>
        <v>28</v>
      </c>
      <c r="D41" s="3">
        <f>SUM(F41:S41)-Q41-M41</f>
        <v>28</v>
      </c>
      <c r="E41" s="3">
        <f t="shared" si="8"/>
        <v>3</v>
      </c>
      <c r="F41" s="4"/>
      <c r="G41" s="4">
        <v>10</v>
      </c>
      <c r="H41" s="4"/>
      <c r="I41" s="4"/>
      <c r="J41" s="4"/>
      <c r="K41" s="4">
        <v>9</v>
      </c>
      <c r="L41" s="4">
        <v>9</v>
      </c>
      <c r="M41" s="4"/>
      <c r="N41" s="4"/>
      <c r="O41" s="4"/>
      <c r="P41" s="4"/>
      <c r="Q41" s="4"/>
      <c r="R41" s="4"/>
      <c r="S41" s="4"/>
    </row>
    <row r="42" spans="1:19" ht="18" x14ac:dyDescent="0.2">
      <c r="A42" s="2" t="s">
        <v>69</v>
      </c>
      <c r="B42" s="2" t="s">
        <v>70</v>
      </c>
      <c r="C42" s="3">
        <f>SUM(F42:S42)</f>
        <v>17</v>
      </c>
      <c r="D42" s="3">
        <f>SUM(F42:S42)</f>
        <v>17</v>
      </c>
      <c r="E42" s="3">
        <f>COUNT(F42:S42)</f>
        <v>2</v>
      </c>
      <c r="F42" s="4"/>
      <c r="G42" s="4"/>
      <c r="H42" s="4"/>
      <c r="I42" s="4">
        <v>9</v>
      </c>
      <c r="J42" s="4"/>
      <c r="K42" s="4">
        <v>8</v>
      </c>
      <c r="L42" s="4"/>
      <c r="M42" s="4"/>
      <c r="N42" s="4"/>
      <c r="O42" s="4"/>
      <c r="P42" s="4"/>
      <c r="Q42" s="4"/>
      <c r="R42" s="24"/>
      <c r="S42" s="4"/>
    </row>
    <row r="43" spans="1:19" ht="18" x14ac:dyDescent="0.2">
      <c r="A43" s="21" t="s">
        <v>66</v>
      </c>
      <c r="B43" s="21" t="s">
        <v>58</v>
      </c>
      <c r="C43" s="3">
        <f>SUM(F43:S43)</f>
        <v>11</v>
      </c>
      <c r="D43" s="3">
        <f>SUM(F43:S43)</f>
        <v>11</v>
      </c>
      <c r="E43" s="3">
        <f>COUNT(F43:S43)</f>
        <v>2</v>
      </c>
      <c r="H43" s="23">
        <v>5</v>
      </c>
      <c r="K43" s="6">
        <v>6</v>
      </c>
    </row>
    <row r="44" spans="1:19" ht="18" x14ac:dyDescent="0.2">
      <c r="A44" s="2" t="s">
        <v>59</v>
      </c>
      <c r="B44" s="2" t="s">
        <v>20</v>
      </c>
      <c r="C44" s="3">
        <f t="shared" si="7"/>
        <v>10</v>
      </c>
      <c r="D44" s="3">
        <f t="shared" ref="D44:D47" si="9">SUM(F44:S44)</f>
        <v>10</v>
      </c>
      <c r="E44" s="3">
        <f t="shared" si="8"/>
        <v>1</v>
      </c>
      <c r="F44" s="4"/>
      <c r="G44" s="4"/>
      <c r="H44" s="4">
        <v>10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8" x14ac:dyDescent="0.2">
      <c r="A45" s="2" t="s">
        <v>48</v>
      </c>
      <c r="B45" s="2" t="s">
        <v>40</v>
      </c>
      <c r="C45" s="3">
        <f t="shared" si="7"/>
        <v>8</v>
      </c>
      <c r="D45" s="3">
        <f t="shared" si="9"/>
        <v>8</v>
      </c>
      <c r="E45" s="3">
        <f t="shared" si="8"/>
        <v>1</v>
      </c>
      <c r="F45" s="4"/>
      <c r="G45" s="4">
        <v>8</v>
      </c>
      <c r="H45" s="4"/>
      <c r="I45" s="4"/>
      <c r="J45" s="4"/>
      <c r="K45" s="4"/>
      <c r="L45" s="4"/>
      <c r="M45" s="4"/>
      <c r="N45" s="4"/>
      <c r="O45" s="4"/>
      <c r="P45" s="4"/>
      <c r="Q45" s="4"/>
      <c r="S45" s="4"/>
    </row>
    <row r="46" spans="1:19" ht="18" x14ac:dyDescent="0.2">
      <c r="A46" s="21" t="s">
        <v>62</v>
      </c>
      <c r="B46" s="21" t="s">
        <v>63</v>
      </c>
      <c r="C46" s="3">
        <f t="shared" si="7"/>
        <v>8</v>
      </c>
      <c r="D46" s="3">
        <f t="shared" si="9"/>
        <v>8</v>
      </c>
      <c r="E46" s="3">
        <f t="shared" si="8"/>
        <v>1</v>
      </c>
      <c r="H46" s="6">
        <v>8</v>
      </c>
    </row>
    <row r="47" spans="1:19" ht="18" x14ac:dyDescent="0.2">
      <c r="A47" s="2" t="s">
        <v>8</v>
      </c>
      <c r="B47" s="2" t="s">
        <v>20</v>
      </c>
      <c r="C47" s="3">
        <f t="shared" si="7"/>
        <v>7</v>
      </c>
      <c r="D47" s="3">
        <f t="shared" si="9"/>
        <v>7</v>
      </c>
      <c r="E47" s="3">
        <f t="shared" si="8"/>
        <v>1</v>
      </c>
      <c r="F47" s="4"/>
      <c r="G47" s="4">
        <v>7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9" x14ac:dyDescent="0.2">
      <c r="A48" s="21" t="s">
        <v>23</v>
      </c>
      <c r="B48" s="21" t="s">
        <v>24</v>
      </c>
      <c r="C48" s="22">
        <f t="shared" si="7"/>
        <v>6</v>
      </c>
      <c r="D48" s="22">
        <f>SUM(F48:S48)</f>
        <v>6</v>
      </c>
      <c r="E48" s="22">
        <f t="shared" si="8"/>
        <v>1</v>
      </c>
      <c r="G48" s="4">
        <v>6</v>
      </c>
      <c r="M48" s="17"/>
      <c r="P48" s="18"/>
    </row>
    <row r="49" spans="1:19" ht="18" x14ac:dyDescent="0.2">
      <c r="A49" s="2" t="s">
        <v>64</v>
      </c>
      <c r="B49" s="2" t="s">
        <v>65</v>
      </c>
      <c r="C49" s="3">
        <f t="shared" si="7"/>
        <v>6</v>
      </c>
      <c r="D49" s="3">
        <f>SUM(F49:S49)</f>
        <v>6</v>
      </c>
      <c r="E49" s="3">
        <f t="shared" si="8"/>
        <v>1</v>
      </c>
      <c r="F49" s="4"/>
      <c r="G49" s="4"/>
      <c r="H49" s="4">
        <v>6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8" x14ac:dyDescent="0.2">
      <c r="A50" s="21" t="s">
        <v>21</v>
      </c>
      <c r="B50" s="21" t="s">
        <v>22</v>
      </c>
      <c r="C50" s="3">
        <f t="shared" si="7"/>
        <v>5</v>
      </c>
      <c r="D50" s="3">
        <f>SUM(F50:S50)</f>
        <v>5</v>
      </c>
      <c r="E50" s="3">
        <f t="shared" si="8"/>
        <v>1</v>
      </c>
      <c r="F50" s="4"/>
      <c r="G50" s="4">
        <v>5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</sheetData>
  <sortState ref="A28:V40">
    <sortCondition descending="1" ref="D28:D40"/>
    <sortCondition ref="B28:B40"/>
  </sortState>
  <mergeCells count="35">
    <mergeCell ref="C3:C4"/>
    <mergeCell ref="A3:B3"/>
    <mergeCell ref="R2:R4"/>
    <mergeCell ref="O2:O4"/>
    <mergeCell ref="Q2:Q4"/>
    <mergeCell ref="A2:E2"/>
    <mergeCell ref="F2:F4"/>
    <mergeCell ref="G2:G4"/>
    <mergeCell ref="E3:E4"/>
    <mergeCell ref="H2:H4"/>
    <mergeCell ref="N2:N4"/>
    <mergeCell ref="R36:R38"/>
    <mergeCell ref="S36:S38"/>
    <mergeCell ref="D3:D4"/>
    <mergeCell ref="O36:O38"/>
    <mergeCell ref="Q36:Q38"/>
    <mergeCell ref="M2:M4"/>
    <mergeCell ref="M36:M38"/>
    <mergeCell ref="H36:H38"/>
    <mergeCell ref="L2:L4"/>
    <mergeCell ref="L36:L38"/>
    <mergeCell ref="K2:K4"/>
    <mergeCell ref="I2:I4"/>
    <mergeCell ref="J2:J4"/>
    <mergeCell ref="I36:I38"/>
    <mergeCell ref="N36:N38"/>
    <mergeCell ref="F36:F38"/>
    <mergeCell ref="G36:G38"/>
    <mergeCell ref="J36:J38"/>
    <mergeCell ref="K36:K38"/>
    <mergeCell ref="A37:B37"/>
    <mergeCell ref="C37:C38"/>
    <mergeCell ref="D37:D38"/>
    <mergeCell ref="E37:E38"/>
    <mergeCell ref="A36:E36"/>
  </mergeCells>
  <pageMargins left="0.39370078740157483" right="0.19685039370078741" top="0.78740157480314965" bottom="0.19685039370078741" header="0.31496062992125984" footer="0.31496062992125984"/>
  <pageSetup paperSize="9" scale="6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Microsoft Office User</cp:lastModifiedBy>
  <cp:lastPrinted>2019-06-12T09:38:24Z</cp:lastPrinted>
  <dcterms:created xsi:type="dcterms:W3CDTF">2011-12-04T15:07:32Z</dcterms:created>
  <dcterms:modified xsi:type="dcterms:W3CDTF">2025-09-01T12:33:59Z</dcterms:modified>
</cp:coreProperties>
</file>