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4 Apr 26/Running/Road League and 10k Challenge/Race Challenge 2025 - 2026/"/>
    </mc:Choice>
  </mc:AlternateContent>
  <xr:revisionPtr revIDLastSave="0" documentId="8_{433FBEF9-255F-480B-B5E4-6CA213703F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81029"/>
  <fileRecoveryPr autoRecover="0"/>
</workbook>
</file>

<file path=xl/calcChain.xml><?xml version="1.0" encoding="utf-8"?>
<calcChain xmlns="http://schemas.openxmlformats.org/spreadsheetml/2006/main">
  <c r="D98" i="1" l="1"/>
  <c r="D97" i="1"/>
  <c r="C89" i="1"/>
  <c r="D89" i="1"/>
  <c r="E89" i="1"/>
  <c r="C104" i="1"/>
  <c r="D104" i="1"/>
  <c r="E104" i="1"/>
  <c r="D4" i="1"/>
  <c r="C67" i="1"/>
  <c r="D67" i="1"/>
  <c r="E67" i="1"/>
  <c r="C82" i="1"/>
  <c r="D82" i="1"/>
  <c r="E82" i="1"/>
  <c r="C97" i="1" l="1"/>
  <c r="E97" i="1"/>
  <c r="C99" i="1"/>
  <c r="D99" i="1"/>
  <c r="E99" i="1"/>
  <c r="C96" i="1"/>
  <c r="D96" i="1"/>
  <c r="E96" i="1"/>
  <c r="C101" i="1"/>
  <c r="D101" i="1"/>
  <c r="E101" i="1"/>
  <c r="C100" i="1"/>
  <c r="D100" i="1"/>
  <c r="E100" i="1"/>
  <c r="C102" i="1"/>
  <c r="D102" i="1"/>
  <c r="E102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03" i="1"/>
  <c r="D103" i="1"/>
  <c r="E103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E98" i="1"/>
  <c r="C80" i="1"/>
  <c r="D80" i="1"/>
  <c r="E80" i="1"/>
  <c r="C78" i="1"/>
  <c r="D78" i="1"/>
  <c r="E78" i="1"/>
  <c r="C79" i="1"/>
  <c r="D79" i="1"/>
  <c r="E79" i="1"/>
  <c r="C84" i="1"/>
  <c r="D84" i="1"/>
  <c r="E84" i="1"/>
  <c r="C81" i="1"/>
  <c r="D81" i="1"/>
  <c r="E81" i="1"/>
  <c r="C85" i="1"/>
  <c r="D85" i="1"/>
  <c r="E85" i="1"/>
  <c r="C86" i="1"/>
  <c r="D86" i="1"/>
  <c r="E86" i="1"/>
  <c r="C87" i="1"/>
  <c r="D87" i="1"/>
  <c r="E87" i="1"/>
  <c r="C88" i="1"/>
  <c r="D88" i="1"/>
  <c r="E88" i="1"/>
  <c r="C83" i="1"/>
  <c r="D83" i="1"/>
  <c r="E83" i="1"/>
  <c r="E77" i="1"/>
  <c r="C55" i="1"/>
  <c r="D55" i="1"/>
  <c r="E55" i="1"/>
  <c r="C58" i="1"/>
  <c r="D58" i="1"/>
  <c r="E58" i="1"/>
  <c r="C57" i="1"/>
  <c r="D57" i="1"/>
  <c r="E57" i="1"/>
  <c r="C59" i="1"/>
  <c r="D59" i="1"/>
  <c r="E59" i="1"/>
  <c r="C60" i="1"/>
  <c r="D60" i="1"/>
  <c r="E60" i="1"/>
  <c r="C61" i="1"/>
  <c r="D61" i="1"/>
  <c r="E61" i="1"/>
  <c r="C63" i="1"/>
  <c r="D63" i="1"/>
  <c r="E63" i="1"/>
  <c r="C64" i="1"/>
  <c r="D64" i="1"/>
  <c r="E64" i="1"/>
  <c r="C66" i="1"/>
  <c r="D66" i="1"/>
  <c r="E66" i="1"/>
  <c r="C62" i="1"/>
  <c r="D62" i="1"/>
  <c r="E62" i="1"/>
  <c r="C65" i="1"/>
  <c r="D65" i="1"/>
  <c r="E65" i="1"/>
  <c r="C68" i="1"/>
  <c r="D68" i="1"/>
  <c r="E68" i="1"/>
  <c r="E56" i="1"/>
  <c r="C30" i="1"/>
  <c r="D30" i="1"/>
  <c r="E30" i="1"/>
  <c r="C31" i="1"/>
  <c r="D31" i="1"/>
  <c r="E31" i="1"/>
  <c r="C32" i="1"/>
  <c r="D32" i="1"/>
  <c r="E32" i="1"/>
  <c r="C34" i="1"/>
  <c r="D34" i="1"/>
  <c r="E34" i="1"/>
  <c r="C36" i="1"/>
  <c r="D36" i="1"/>
  <c r="E36" i="1"/>
  <c r="C37" i="1"/>
  <c r="D37" i="1"/>
  <c r="E37" i="1"/>
  <c r="C33" i="1"/>
  <c r="D33" i="1"/>
  <c r="E33" i="1"/>
  <c r="C38" i="1"/>
  <c r="D38" i="1"/>
  <c r="E38" i="1"/>
  <c r="C39" i="1"/>
  <c r="D39" i="1"/>
  <c r="E39" i="1"/>
  <c r="C40" i="1"/>
  <c r="D40" i="1"/>
  <c r="E40" i="1"/>
  <c r="C35" i="1"/>
  <c r="D35" i="1"/>
  <c r="E35" i="1"/>
  <c r="C41" i="1"/>
  <c r="D41" i="1"/>
  <c r="E41" i="1"/>
  <c r="C42" i="1"/>
  <c r="D42" i="1"/>
  <c r="E42" i="1"/>
  <c r="C43" i="1"/>
  <c r="D43" i="1"/>
  <c r="E43" i="1"/>
  <c r="C44" i="1"/>
  <c r="D44" i="1"/>
  <c r="E44" i="1"/>
  <c r="E29" i="1"/>
  <c r="C5" i="1"/>
  <c r="D5" i="1"/>
  <c r="E5" i="1"/>
  <c r="C7" i="1"/>
  <c r="D7" i="1"/>
  <c r="E7" i="1"/>
  <c r="C6" i="1"/>
  <c r="D6" i="1"/>
  <c r="E6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E4" i="1"/>
  <c r="C98" i="1" l="1"/>
  <c r="C77" i="1"/>
  <c r="D77" i="1"/>
  <c r="D56" i="1"/>
  <c r="C56" i="1"/>
  <c r="C29" i="1"/>
  <c r="D29" i="1"/>
  <c r="C4" i="1"/>
  <c r="X26" i="1"/>
  <c r="X52" i="1" s="1"/>
  <c r="X74" i="1" s="1"/>
  <c r="X93" i="1" s="1"/>
  <c r="W26" i="1"/>
  <c r="W52" i="1" s="1"/>
  <c r="W74" i="1" s="1"/>
  <c r="W93" i="1" s="1"/>
  <c r="V26" i="1"/>
  <c r="V52" i="1" s="1"/>
  <c r="V74" i="1" s="1"/>
  <c r="V93" i="1" s="1"/>
  <c r="U26" i="1"/>
  <c r="U52" i="1" s="1"/>
  <c r="U74" i="1" s="1"/>
  <c r="U93" i="1" s="1"/>
  <c r="T26" i="1"/>
  <c r="T52" i="1" s="1"/>
  <c r="T74" i="1" s="1"/>
  <c r="T93" i="1" s="1"/>
  <c r="S26" i="1"/>
  <c r="S52" i="1" s="1"/>
  <c r="S74" i="1" s="1"/>
  <c r="S93" i="1" s="1"/>
  <c r="R26" i="1"/>
  <c r="R52" i="1" s="1"/>
  <c r="R74" i="1" s="1"/>
  <c r="R93" i="1" s="1"/>
  <c r="G26" i="1" l="1"/>
  <c r="G52" i="1" s="1"/>
  <c r="G74" i="1" s="1"/>
  <c r="G93" i="1" s="1"/>
  <c r="H26" i="1"/>
  <c r="H52" i="1" s="1"/>
  <c r="H74" i="1" s="1"/>
  <c r="H93" i="1" s="1"/>
  <c r="I26" i="1"/>
  <c r="I52" i="1" s="1"/>
  <c r="I74" i="1" s="1"/>
  <c r="I93" i="1" s="1"/>
  <c r="J26" i="1"/>
  <c r="J52" i="1" s="1"/>
  <c r="J74" i="1" s="1"/>
  <c r="J93" i="1" s="1"/>
  <c r="K26" i="1"/>
  <c r="K52" i="1" s="1"/>
  <c r="K74" i="1" s="1"/>
  <c r="K93" i="1" s="1"/>
  <c r="L26" i="1"/>
  <c r="L52" i="1" s="1"/>
  <c r="L74" i="1" s="1"/>
  <c r="L93" i="1" s="1"/>
  <c r="M26" i="1"/>
  <c r="M52" i="1" s="1"/>
  <c r="M74" i="1" s="1"/>
  <c r="M93" i="1" s="1"/>
  <c r="N26" i="1"/>
  <c r="N52" i="1" s="1"/>
  <c r="N74" i="1" s="1"/>
  <c r="N93" i="1" s="1"/>
  <c r="O26" i="1"/>
  <c r="O52" i="1" s="1"/>
  <c r="O74" i="1" s="1"/>
  <c r="O93" i="1" s="1"/>
  <c r="P26" i="1"/>
  <c r="P52" i="1" s="1"/>
  <c r="P74" i="1" s="1"/>
  <c r="P93" i="1" s="1"/>
  <c r="Q26" i="1"/>
  <c r="Q52" i="1" s="1"/>
  <c r="Q74" i="1" s="1"/>
  <c r="Q93" i="1" s="1"/>
  <c r="F26" i="1" l="1"/>
  <c r="F52" i="1" l="1"/>
  <c r="F74" i="1"/>
  <c r="F93" i="1"/>
</calcChain>
</file>

<file path=xl/sharedStrings.xml><?xml version="1.0" encoding="utf-8"?>
<sst xmlns="http://schemas.openxmlformats.org/spreadsheetml/2006/main" count="212" uniqueCount="163">
  <si>
    <t>DIVISION 'A' (Sub 40 minutes for 10k)</t>
  </si>
  <si>
    <t>Name</t>
  </si>
  <si>
    <t>Total Points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</si>
  <si>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</si>
  <si>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</si>
  <si>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</si>
  <si>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</si>
  <si>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</si>
  <si>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</si>
  <si>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</si>
  <si>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</si>
  <si>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</si>
  <si>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</si>
  <si>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</si>
  <si>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</si>
  <si>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</si>
  <si>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</si>
  <si>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</si>
  <si>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</si>
  <si>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</si>
  <si>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</si>
  <si>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</si>
  <si>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</si>
  <si>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</si>
  <si>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</si>
  <si>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</si>
  <si>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</si>
  <si>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</si>
  <si>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</si>
  <si>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</si>
  <si>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</si>
  <si>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Smith</t>
  </si>
  <si>
    <t>Paul</t>
  </si>
  <si>
    <t>Hopkinson</t>
  </si>
  <si>
    <t>Jack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</si>
  <si>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</si>
  <si>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</si>
  <si>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</si>
  <si>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</si>
  <si>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</si>
  <si>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</si>
  <si>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</si>
  <si>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</si>
  <si>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</si>
  <si>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</si>
  <si>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Harris</t>
  </si>
  <si>
    <t>Faulkner</t>
  </si>
  <si>
    <t xml:space="preserve">Tabitha </t>
  </si>
  <si>
    <t>Ellis</t>
  </si>
  <si>
    <t>Rachael</t>
  </si>
  <si>
    <t>Melia</t>
  </si>
  <si>
    <t>Johnson</t>
  </si>
  <si>
    <t>Mark</t>
  </si>
  <si>
    <t>Crabtree</t>
  </si>
  <si>
    <t>Jane</t>
  </si>
  <si>
    <t>Hazel</t>
  </si>
  <si>
    <t>Berrett</t>
  </si>
  <si>
    <t>Joanne</t>
  </si>
  <si>
    <t>Arundale</t>
  </si>
  <si>
    <t>Rachel</t>
  </si>
  <si>
    <t>Haigh</t>
  </si>
  <si>
    <t>Rainbow</t>
  </si>
  <si>
    <t>Standish</t>
  </si>
  <si>
    <t xml:space="preserve">Paul </t>
  </si>
  <si>
    <t>Bateman</t>
  </si>
  <si>
    <t>Steve</t>
  </si>
  <si>
    <t>Wilford</t>
  </si>
  <si>
    <t>Keith</t>
  </si>
  <si>
    <t>Lemon</t>
  </si>
  <si>
    <t>Ellen</t>
  </si>
  <si>
    <t>Limebear</t>
  </si>
  <si>
    <t>Nigel</t>
  </si>
  <si>
    <t>Jamieson</t>
  </si>
  <si>
    <t>Sharon</t>
  </si>
  <si>
    <t>Margaret</t>
  </si>
  <si>
    <t>Deacon</t>
  </si>
  <si>
    <t>Dennis</t>
  </si>
  <si>
    <t>O'Keefe</t>
  </si>
  <si>
    <t>Cooper</t>
  </si>
  <si>
    <t>Ben</t>
  </si>
  <si>
    <t>Crowther</t>
  </si>
  <si>
    <t>Amy</t>
  </si>
  <si>
    <t>Radford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</si>
  <si>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</si>
  <si>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</si>
  <si>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</si>
  <si>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</si>
  <si>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</si>
  <si>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</si>
  <si>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</si>
  <si>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</si>
  <si>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</si>
  <si>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</si>
  <si>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</si>
  <si>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</si>
  <si>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</si>
  <si>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</si>
  <si>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</si>
  <si>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</si>
  <si>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</si>
  <si>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</si>
  <si>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</si>
  <si>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</si>
  <si>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</si>
  <si>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</si>
  <si>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</si>
  <si>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Flat Caps 10k       12th April</t>
  </si>
  <si>
    <t>Lindley 10k      28th June</t>
  </si>
  <si>
    <t>Best 9 scores</t>
  </si>
  <si>
    <t>Myerscough 10 mile                 7th Dec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</si>
  <si>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</si>
  <si>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</si>
  <si>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</si>
  <si>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</si>
  <si>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</si>
  <si>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</si>
  <si>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</si>
  <si>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</si>
  <si>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</si>
  <si>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</si>
  <si>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</si>
  <si>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</si>
  <si>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</si>
  <si>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</si>
  <si>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</si>
  <si>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</si>
  <si>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</si>
  <si>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</si>
  <si>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</si>
  <si>
    <t xml:space="preserve">Dewsbury 10k            1st Feb </t>
  </si>
  <si>
    <t xml:space="preserve">Angela </t>
  </si>
  <si>
    <t>Clarke</t>
  </si>
  <si>
    <t>Jonathan</t>
  </si>
  <si>
    <t>Cockcroft</t>
  </si>
  <si>
    <t>Ian</t>
  </si>
  <si>
    <t>Giles</t>
  </si>
  <si>
    <t>Sarah</t>
  </si>
  <si>
    <t>Katie</t>
  </si>
  <si>
    <t>Tompkins</t>
  </si>
  <si>
    <t>Curwen</t>
  </si>
  <si>
    <t>Natasha</t>
  </si>
  <si>
    <t>Victoria</t>
  </si>
  <si>
    <t>Stacey</t>
  </si>
  <si>
    <t>Hake</t>
  </si>
  <si>
    <t>Claire</t>
  </si>
  <si>
    <t>Fountain</t>
  </si>
  <si>
    <t>Bhavya</t>
  </si>
  <si>
    <t>Balasubramanian</t>
  </si>
  <si>
    <t>Lakshmi</t>
  </si>
  <si>
    <t>Selvaraj</t>
  </si>
  <si>
    <t>Adrian</t>
  </si>
  <si>
    <t>Sweeny</t>
  </si>
  <si>
    <t>Amie</t>
  </si>
  <si>
    <t>Stott</t>
  </si>
  <si>
    <t>Emma</t>
  </si>
  <si>
    <t>Foley</t>
  </si>
  <si>
    <t>Sunny</t>
  </si>
  <si>
    <t xml:space="preserve">Northowram 5 Mile       14th June </t>
  </si>
  <si>
    <t xml:space="preserve">York 10k 2nd August </t>
  </si>
  <si>
    <t xml:space="preserve">Melmerby Ripon 10k 3rd May </t>
  </si>
  <si>
    <t>Geraldine</t>
  </si>
  <si>
    <t>Roby</t>
  </si>
  <si>
    <t>Parrington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</si>
</sst>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8" xfId="1" applyFont="1" applyBorder="1"/>
    <xf numFmtId="0" fontId="9" fillId="0" borderId="9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4" fillId="9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 wrapText="1"/>
    </xf>
    <xf numFmtId="0" fontId="4" fillId="9" borderId="20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 wrapText="1"/>
    </xf>
    <xf numFmtId="0" fontId="4" fillId="10" borderId="20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9" fillId="0" borderId="0" xfId="1" applyFont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topLeftCell="A93" zoomScale="75" zoomScaleNormal="75" workbookViewId="0">
      <selection activeCell="N105" sqref="N105"/>
    </sheetView>
  </sheetViews>
  <sheetFormatPr defaultColWidth="9.109375" defaultRowHeight="14.4" x14ac:dyDescent="0.3"/>
  <cols>
    <col min="1" max="1" width="14" style="11" customWidth="1"/>
    <col min="2" max="2" width="22.21875" style="11" bestFit="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0" style="11" customWidth="1"/>
    <col min="18" max="18" width="9.77734375" style="11" customWidth="1"/>
    <col min="19" max="19" width="9.6640625" style="11" customWidth="1"/>
    <col min="20" max="20" width="9.109375" style="11"/>
    <col min="21" max="21" width="10.109375" style="11" customWidth="1"/>
    <col min="22" max="22" width="11.6640625" style="11" customWidth="1"/>
    <col min="23" max="16384" width="9.109375" style="11"/>
  </cols>
  <sheetData>
    <row r="1" spans="1:25" s="1" customFormat="1" ht="25.2" customHeight="1" thickTop="1" thickBot="1" x14ac:dyDescent="0.35">
      <c r="A1" s="53" t="s">
        <v>0</v>
      </c>
      <c r="B1" s="54"/>
      <c r="C1" s="54"/>
      <c r="D1" s="54"/>
      <c r="E1" s="54"/>
      <c r="F1" s="25" t="s">
        <v>87</v>
      </c>
      <c r="G1" s="25" t="s">
        <v>88</v>
      </c>
      <c r="H1" s="25" t="s">
        <v>89</v>
      </c>
      <c r="I1" s="75" t="s">
        <v>95</v>
      </c>
      <c r="J1" s="25" t="s">
        <v>90</v>
      </c>
      <c r="K1" s="25" t="s">
        <v>91</v>
      </c>
      <c r="L1" s="25" t="s">
        <v>92</v>
      </c>
      <c r="M1" s="25" t="s">
        <v>111</v>
      </c>
      <c r="N1" s="25" t="s">
        <v>110</v>
      </c>
      <c r="O1" s="25" t="s">
        <v>126</v>
      </c>
      <c r="P1" s="25" t="s">
        <v>109</v>
      </c>
      <c r="Q1" s="70" t="s">
        <v>129</v>
      </c>
      <c r="R1" s="90" t="s">
        <v>104</v>
      </c>
      <c r="S1" s="77" t="s">
        <v>105</v>
      </c>
      <c r="T1" s="77" t="s">
        <v>106</v>
      </c>
      <c r="U1" s="77" t="s">
        <v>159</v>
      </c>
      <c r="V1" s="77" t="s">
        <v>157</v>
      </c>
      <c r="W1" s="77" t="s">
        <v>107</v>
      </c>
      <c r="X1" s="79" t="s">
        <v>158</v>
      </c>
    </row>
    <row r="2" spans="1:25" s="1" customFormat="1" ht="16.8" customHeight="1" thickTop="1" thickBot="1" x14ac:dyDescent="0.35">
      <c r="A2" s="36" t="s">
        <v>1</v>
      </c>
      <c r="B2" s="36"/>
      <c r="C2" s="60" t="s">
        <v>2</v>
      </c>
      <c r="D2" s="62" t="s">
        <v>108</v>
      </c>
      <c r="E2" s="60" t="s">
        <v>3</v>
      </c>
      <c r="F2" s="51"/>
      <c r="G2" s="51"/>
      <c r="H2" s="26"/>
      <c r="I2" s="76"/>
      <c r="J2" s="26"/>
      <c r="K2" s="26"/>
      <c r="L2" s="26"/>
      <c r="M2" s="26"/>
      <c r="N2" s="26"/>
      <c r="O2" s="26"/>
      <c r="P2" s="26"/>
      <c r="Q2" s="71"/>
      <c r="R2" s="91"/>
      <c r="S2" s="26"/>
      <c r="T2" s="26"/>
      <c r="U2" s="26"/>
      <c r="V2" s="26"/>
      <c r="W2" s="26"/>
      <c r="X2" s="80"/>
    </row>
    <row r="3" spans="1:25" s="1" customFormat="1" ht="20.7" customHeight="1" thickTop="1" thickBot="1" x14ac:dyDescent="0.35">
      <c r="A3" s="2" t="s">
        <v>4</v>
      </c>
      <c r="B3" s="2" t="s">
        <v>5</v>
      </c>
      <c r="C3" s="61"/>
      <c r="D3" s="63"/>
      <c r="E3" s="61"/>
      <c r="F3" s="52"/>
      <c r="G3" s="52"/>
      <c r="H3" s="26"/>
      <c r="I3" s="76"/>
      <c r="J3" s="26"/>
      <c r="K3" s="26"/>
      <c r="L3" s="26"/>
      <c r="M3" s="26"/>
      <c r="N3" s="26"/>
      <c r="O3" s="26"/>
      <c r="P3" s="26"/>
      <c r="Q3" s="72"/>
      <c r="R3" s="92"/>
      <c r="S3" s="78"/>
      <c r="T3" s="78"/>
      <c r="U3" s="78"/>
      <c r="V3" s="78"/>
      <c r="W3" s="78"/>
      <c r="X3" s="81"/>
    </row>
    <row r="4" spans="1:25" s="6" customFormat="1" ht="18.600000000000001" thickTop="1" x14ac:dyDescent="0.35">
      <c r="A4" s="3" t="s">
        <v>14</v>
      </c>
      <c r="B4" s="3" t="s">
        <v>15</v>
      </c>
      <c r="C4" s="4">
        <f t="shared" ref="C4:C16" si="0">SUM(F4:X4)</f>
        <v>208</v>
      </c>
      <c r="D4" s="4">
        <f>SUM(F4:X4)-Q4-G4</f>
        <v>174</v>
      </c>
      <c r="E4" s="4">
        <f t="shared" ref="E4:E16" si="1">COUNT(F4:X4)</f>
        <v>11</v>
      </c>
      <c r="F4" s="5">
        <v>20</v>
      </c>
      <c r="G4" s="12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12">
        <v>16</v>
      </c>
      <c r="R4" s="18">
        <v>19</v>
      </c>
      <c r="S4" s="18"/>
      <c r="T4" s="18">
        <v>20</v>
      </c>
      <c r="U4" s="18"/>
      <c r="V4" s="18"/>
      <c r="W4" s="18"/>
      <c r="X4" s="18"/>
      <c r="Y4" s="12">
        <v>16</v>
      </c>
    </row>
    <row r="5" spans="1:25" s="6" customFormat="1" ht="18" x14ac:dyDescent="0.35">
      <c r="A5" s="3" t="s">
        <v>38</v>
      </c>
      <c r="B5" s="3" t="s">
        <v>39</v>
      </c>
      <c r="C5" s="4">
        <f t="shared" si="0"/>
        <v>122</v>
      </c>
      <c r="D5" s="4">
        <f t="shared" ref="D5:D16" si="2">SUM(F5:X5)</f>
        <v>122</v>
      </c>
      <c r="E5" s="4">
        <f t="shared" si="1"/>
        <v>7</v>
      </c>
      <c r="F5" s="5"/>
      <c r="G5" s="5">
        <v>19</v>
      </c>
      <c r="H5" s="5"/>
      <c r="I5" s="5">
        <v>16</v>
      </c>
      <c r="J5" s="5">
        <v>20</v>
      </c>
      <c r="K5" s="5">
        <v>16</v>
      </c>
      <c r="L5" s="5"/>
      <c r="M5" s="5"/>
      <c r="N5" s="5"/>
      <c r="O5" s="5"/>
      <c r="P5" s="5">
        <v>16</v>
      </c>
      <c r="Q5" s="5">
        <v>15</v>
      </c>
      <c r="R5" s="5">
        <v>20</v>
      </c>
      <c r="S5" s="5"/>
      <c r="T5" s="5"/>
      <c r="U5" s="5"/>
      <c r="V5" s="5"/>
      <c r="W5" s="5"/>
      <c r="X5" s="5"/>
    </row>
    <row r="6" spans="1:25" s="6" customFormat="1" ht="18" x14ac:dyDescent="0.35">
      <c r="A6" s="3" t="s">
        <v>16</v>
      </c>
      <c r="B6" s="3" t="s">
        <v>19</v>
      </c>
      <c r="C6" s="4">
        <f t="shared" si="0"/>
        <v>122</v>
      </c>
      <c r="D6" s="4">
        <f t="shared" si="2"/>
        <v>122</v>
      </c>
      <c r="E6" s="4">
        <f t="shared" si="1"/>
        <v>7</v>
      </c>
      <c r="F6" s="5"/>
      <c r="G6" s="5"/>
      <c r="H6" s="5"/>
      <c r="I6" s="5">
        <v>15</v>
      </c>
      <c r="J6" s="5"/>
      <c r="K6" s="5"/>
      <c r="L6" s="5"/>
      <c r="M6" s="5"/>
      <c r="N6" s="5">
        <v>18</v>
      </c>
      <c r="O6" s="5">
        <v>18</v>
      </c>
      <c r="P6" s="5"/>
      <c r="Q6" s="5">
        <v>14</v>
      </c>
      <c r="R6" s="5">
        <v>18</v>
      </c>
      <c r="S6" s="5"/>
      <c r="T6" s="5">
        <v>19</v>
      </c>
      <c r="U6" s="5">
        <v>20</v>
      </c>
      <c r="V6" s="5"/>
      <c r="W6" s="5"/>
      <c r="X6" s="5"/>
    </row>
    <row r="7" spans="1:25" s="6" customFormat="1" ht="18" x14ac:dyDescent="0.35">
      <c r="A7" s="3" t="s">
        <v>119</v>
      </c>
      <c r="B7" s="3" t="s">
        <v>120</v>
      </c>
      <c r="C7" s="4">
        <f t="shared" si="0"/>
        <v>78</v>
      </c>
      <c r="D7" s="4">
        <f t="shared" si="2"/>
        <v>78</v>
      </c>
      <c r="E7" s="4">
        <f t="shared" si="1"/>
        <v>4</v>
      </c>
      <c r="F7" s="5"/>
      <c r="G7" s="5"/>
      <c r="H7" s="5"/>
      <c r="I7" s="5"/>
      <c r="J7" s="5"/>
      <c r="K7" s="5">
        <v>20</v>
      </c>
      <c r="L7" s="5"/>
      <c r="M7" s="5">
        <v>20</v>
      </c>
      <c r="N7" s="5"/>
      <c r="O7" s="5">
        <v>20</v>
      </c>
      <c r="P7" s="5"/>
      <c r="Q7" s="5">
        <v>18</v>
      </c>
      <c r="R7" s="5"/>
      <c r="S7" s="5"/>
      <c r="T7" s="5"/>
      <c r="U7" s="5"/>
      <c r="V7" s="5"/>
      <c r="W7" s="5"/>
      <c r="X7" s="5"/>
    </row>
    <row r="8" spans="1:25" s="6" customFormat="1" ht="18" x14ac:dyDescent="0.35">
      <c r="A8" s="3" t="s">
        <v>40</v>
      </c>
      <c r="B8" s="3" t="s">
        <v>39</v>
      </c>
      <c r="C8" s="4">
        <f t="shared" si="0"/>
        <v>53</v>
      </c>
      <c r="D8" s="4">
        <f t="shared" si="2"/>
        <v>53</v>
      </c>
      <c r="E8" s="4">
        <f t="shared" si="1"/>
        <v>3</v>
      </c>
      <c r="F8" s="5"/>
      <c r="G8" s="5"/>
      <c r="H8" s="5"/>
      <c r="I8" s="5">
        <v>17</v>
      </c>
      <c r="J8" s="5"/>
      <c r="K8" s="5">
        <v>18</v>
      </c>
      <c r="L8" s="5"/>
      <c r="M8" s="5"/>
      <c r="N8" s="5"/>
      <c r="O8" s="5"/>
      <c r="P8" s="5">
        <v>18</v>
      </c>
      <c r="Q8" s="5"/>
      <c r="R8" s="5"/>
      <c r="S8" s="5"/>
      <c r="T8" s="5"/>
      <c r="U8" s="5"/>
      <c r="V8" s="5"/>
      <c r="W8" s="5"/>
      <c r="X8" s="5"/>
    </row>
    <row r="9" spans="1:25" s="6" customFormat="1" ht="18.600000000000001" customHeight="1" x14ac:dyDescent="0.35">
      <c r="A9" s="3" t="s">
        <v>79</v>
      </c>
      <c r="B9" s="3" t="s">
        <v>80</v>
      </c>
      <c r="C9" s="4">
        <f t="shared" si="0"/>
        <v>40</v>
      </c>
      <c r="D9" s="4">
        <f t="shared" si="2"/>
        <v>40</v>
      </c>
      <c r="E9" s="4">
        <f t="shared" si="1"/>
        <v>2</v>
      </c>
      <c r="F9" s="5"/>
      <c r="G9" s="5">
        <v>20</v>
      </c>
      <c r="H9" s="5"/>
      <c r="I9" s="5">
        <v>20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6" customFormat="1" ht="18.600000000000001" customHeight="1" x14ac:dyDescent="0.35">
      <c r="A10" s="3" t="s">
        <v>121</v>
      </c>
      <c r="B10" s="3" t="s">
        <v>122</v>
      </c>
      <c r="C10" s="4">
        <f t="shared" si="0"/>
        <v>39</v>
      </c>
      <c r="D10" s="4">
        <f t="shared" si="2"/>
        <v>39</v>
      </c>
      <c r="E10" s="4">
        <f t="shared" si="1"/>
        <v>2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>
        <v>19</v>
      </c>
      <c r="R10" s="5"/>
      <c r="S10" s="5"/>
      <c r="T10" s="5"/>
      <c r="U10" s="5"/>
      <c r="V10" s="5"/>
      <c r="W10" s="5"/>
      <c r="X10" s="5"/>
    </row>
    <row r="11" spans="1:25" s="6" customFormat="1" ht="18.600000000000001" customHeight="1" x14ac:dyDescent="0.35">
      <c r="A11" s="3" t="s">
        <v>27</v>
      </c>
      <c r="B11" s="3" t="s">
        <v>96</v>
      </c>
      <c r="C11" s="4">
        <f t="shared" si="0"/>
        <v>35</v>
      </c>
      <c r="D11" s="4">
        <f t="shared" si="2"/>
        <v>35</v>
      </c>
      <c r="E11" s="4">
        <f t="shared" si="1"/>
        <v>2</v>
      </c>
      <c r="F11" s="5"/>
      <c r="G11" s="5"/>
      <c r="H11" s="5"/>
      <c r="I11" s="5">
        <v>18</v>
      </c>
      <c r="J11" s="5"/>
      <c r="K11" s="5"/>
      <c r="L11" s="5"/>
      <c r="M11" s="5"/>
      <c r="N11" s="5"/>
      <c r="O11" s="5"/>
      <c r="P11" s="5"/>
      <c r="Q11" s="5">
        <v>17</v>
      </c>
      <c r="R11" s="5"/>
      <c r="S11" s="5"/>
      <c r="T11" s="5"/>
      <c r="U11" s="5"/>
      <c r="V11" s="5"/>
      <c r="W11" s="5"/>
      <c r="X11" s="5"/>
    </row>
    <row r="12" spans="1:25" s="6" customFormat="1" ht="18.600000000000001" customHeight="1" x14ac:dyDescent="0.35">
      <c r="A12" s="3" t="s">
        <v>45</v>
      </c>
      <c r="B12" s="3" t="s">
        <v>46</v>
      </c>
      <c r="C12" s="4">
        <f t="shared" si="0"/>
        <v>32</v>
      </c>
      <c r="D12" s="4">
        <f t="shared" si="2"/>
        <v>32</v>
      </c>
      <c r="E12" s="4">
        <f t="shared" si="1"/>
        <v>2</v>
      </c>
      <c r="F12" s="5"/>
      <c r="G12" s="5"/>
      <c r="H12" s="5"/>
      <c r="I12" s="5">
        <v>19</v>
      </c>
      <c r="J12" s="5"/>
      <c r="K12" s="5"/>
      <c r="L12" s="5"/>
      <c r="M12" s="5"/>
      <c r="N12" s="5"/>
      <c r="O12" s="5"/>
      <c r="P12" s="5"/>
      <c r="Q12" s="5">
        <v>13</v>
      </c>
      <c r="R12" s="5"/>
      <c r="S12" s="5"/>
      <c r="T12" s="5"/>
      <c r="U12" s="5"/>
      <c r="V12" s="5"/>
      <c r="W12" s="5"/>
      <c r="X12" s="5"/>
    </row>
    <row r="13" spans="1:25" s="6" customFormat="1" ht="18.600000000000001" customHeight="1" x14ac:dyDescent="0.35">
      <c r="A13" s="3" t="s">
        <v>128</v>
      </c>
      <c r="B13" s="3" t="s">
        <v>51</v>
      </c>
      <c r="C13" s="4">
        <f t="shared" si="0"/>
        <v>29</v>
      </c>
      <c r="D13" s="4">
        <f t="shared" si="2"/>
        <v>29</v>
      </c>
      <c r="E13" s="4">
        <f t="shared" si="1"/>
        <v>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v>17</v>
      </c>
      <c r="Q13" s="5">
        <v>12</v>
      </c>
      <c r="R13" s="5"/>
      <c r="S13" s="5"/>
      <c r="T13" s="5"/>
      <c r="U13" s="5"/>
      <c r="V13" s="5"/>
      <c r="W13" s="5"/>
      <c r="X13" s="5"/>
    </row>
    <row r="14" spans="1:25" s="6" customFormat="1" ht="18.600000000000001" customHeight="1" x14ac:dyDescent="0.35">
      <c r="A14" s="3" t="s">
        <v>127</v>
      </c>
      <c r="B14" s="3" t="s">
        <v>19</v>
      </c>
      <c r="C14" s="4">
        <f t="shared" si="0"/>
        <v>20</v>
      </c>
      <c r="D14" s="4">
        <f t="shared" si="2"/>
        <v>20</v>
      </c>
      <c r="E14" s="4">
        <f t="shared" si="1"/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20</v>
      </c>
      <c r="Q14" s="5"/>
      <c r="R14" s="5"/>
      <c r="S14" s="5"/>
      <c r="T14" s="5"/>
      <c r="U14" s="5"/>
      <c r="V14" s="5"/>
      <c r="W14" s="5"/>
      <c r="X14" s="5"/>
    </row>
    <row r="15" spans="1:25" s="6" customFormat="1" ht="18.600000000000001" customHeight="1" x14ac:dyDescent="0.35">
      <c r="A15" s="3" t="s">
        <v>79</v>
      </c>
      <c r="B15" s="3" t="s">
        <v>17</v>
      </c>
      <c r="C15" s="4">
        <f t="shared" si="0"/>
        <v>20</v>
      </c>
      <c r="D15" s="4">
        <f t="shared" si="2"/>
        <v>20</v>
      </c>
      <c r="E15" s="4">
        <f t="shared" si="1"/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20</v>
      </c>
      <c r="R15" s="5"/>
      <c r="S15" s="5"/>
      <c r="T15" s="5"/>
      <c r="U15" s="5"/>
      <c r="V15" s="5"/>
      <c r="W15" s="5"/>
      <c r="X15" s="5"/>
    </row>
    <row r="16" spans="1:25" s="6" customFormat="1" ht="18.600000000000001" customHeight="1" x14ac:dyDescent="0.35">
      <c r="A16" s="3" t="s">
        <v>43</v>
      </c>
      <c r="B16" s="3" t="s">
        <v>61</v>
      </c>
      <c r="C16" s="4">
        <f t="shared" si="0"/>
        <v>17</v>
      </c>
      <c r="D16" s="4">
        <f t="shared" si="2"/>
        <v>17</v>
      </c>
      <c r="E16" s="4">
        <f t="shared" si="1"/>
        <v>1</v>
      </c>
      <c r="F16" s="5"/>
      <c r="G16" s="5"/>
      <c r="H16" s="5"/>
      <c r="I16" s="5"/>
      <c r="J16" s="5"/>
      <c r="K16" s="5">
        <v>17</v>
      </c>
      <c r="L16" s="5"/>
      <c r="M16" s="5"/>
      <c r="N16" s="5"/>
      <c r="O16" s="5"/>
      <c r="P16" s="5"/>
      <c r="Q16" s="5"/>
      <c r="R16" s="13"/>
      <c r="S16" s="13"/>
      <c r="T16" s="13"/>
      <c r="U16" s="13"/>
      <c r="V16" s="13"/>
      <c r="W16" s="13"/>
      <c r="X16" s="13"/>
    </row>
    <row r="17" spans="1:24" s="6" customFormat="1" ht="18.600000000000001" customHeight="1" x14ac:dyDescent="0.35">
      <c r="A17" s="3"/>
      <c r="B17" s="3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3"/>
      <c r="S17" s="13"/>
      <c r="T17" s="13"/>
      <c r="U17" s="13"/>
      <c r="V17" s="13"/>
      <c r="W17" s="13"/>
      <c r="X17" s="13"/>
    </row>
    <row r="18" spans="1:24" s="6" customFormat="1" ht="18.600000000000001" customHeight="1" x14ac:dyDescent="0.35">
      <c r="A18" s="3"/>
      <c r="B18" s="3"/>
      <c r="C18" s="4"/>
      <c r="D18" s="4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/>
      <c r="S18" s="13"/>
      <c r="T18" s="13"/>
      <c r="U18" s="13"/>
      <c r="V18" s="13"/>
      <c r="W18" s="13"/>
      <c r="X18" s="13"/>
    </row>
    <row r="19" spans="1:24" s="6" customFormat="1" ht="18" x14ac:dyDescent="0.35">
      <c r="A19" s="3"/>
      <c r="B19" s="3"/>
      <c r="C19" s="4"/>
      <c r="D19" s="4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13"/>
      <c r="W19" s="13"/>
      <c r="X19" s="13"/>
    </row>
    <row r="20" spans="1:24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</row>
    <row r="21" spans="1:24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</row>
    <row r="22" spans="1:24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13"/>
      <c r="W22" s="13"/>
      <c r="X22" s="13"/>
    </row>
    <row r="23" spans="1:24" s="6" customFormat="1" ht="18" x14ac:dyDescent="0.35">
      <c r="A23" s="3"/>
      <c r="B23" s="3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3"/>
      <c r="S23" s="13"/>
      <c r="T23" s="13"/>
      <c r="U23" s="13"/>
      <c r="V23" s="13"/>
      <c r="W23" s="13"/>
      <c r="X23" s="13"/>
    </row>
    <row r="24" spans="1:24" s="6" customFormat="1" ht="18" x14ac:dyDescent="0.35">
      <c r="A24" s="7"/>
      <c r="B24" s="7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24" s="1" customFormat="1" ht="15" thickBot="1" x14ac:dyDescent="0.35"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s="1" customFormat="1" ht="26.7" customHeight="1" thickTop="1" thickBot="1" x14ac:dyDescent="0.35">
      <c r="A26" s="59" t="s">
        <v>6</v>
      </c>
      <c r="B26" s="59"/>
      <c r="C26" s="59"/>
      <c r="D26" s="59"/>
      <c r="E26" s="59"/>
      <c r="F26" s="27" t="str">
        <f t="shared" ref="F26:X26" si="3">F1</f>
        <v>Keighley 5k 30th March</v>
      </c>
      <c r="G26" s="27" t="str">
        <f t="shared" si="3"/>
        <v>Flat Caps 10k 13th April</v>
      </c>
      <c r="H26" s="27" t="str">
        <f t="shared" si="3"/>
        <v>Melmerby 10k Ripon 4th May</v>
      </c>
      <c r="I26" s="27" t="str">
        <f t="shared" si="3"/>
        <v>Northowram 5 Mile   1st June</v>
      </c>
      <c r="J26" s="27" t="str">
        <f t="shared" si="3"/>
        <v>Lindley 10k     29th June</v>
      </c>
      <c r="K26" s="27" t="str">
        <f t="shared" si="3"/>
        <v>York 10k       3rd August</v>
      </c>
      <c r="L26" s="27" t="str">
        <f t="shared" si="3"/>
        <v>Vale of York Half              7th Sept</v>
      </c>
      <c r="M26" s="27" t="str">
        <f t="shared" si="3"/>
        <v>Wistow 10k     28th Sept</v>
      </c>
      <c r="N26" s="27" t="str">
        <f t="shared" si="3"/>
        <v>Morley 10k       5th Oct</v>
      </c>
      <c r="O26" s="27" t="str">
        <f t="shared" si="3"/>
        <v>Tadcaster         10 mile          23rd Nov</v>
      </c>
      <c r="P26" s="27" t="str">
        <f t="shared" si="3"/>
        <v>Myerscough 10 mile                 7th Dec</v>
      </c>
      <c r="Q26" s="73" t="str">
        <f t="shared" si="3"/>
        <v xml:space="preserve">Dewsbury 10k            1st Feb </v>
      </c>
      <c r="R26" s="82" t="str">
        <f t="shared" si="3"/>
        <v>Liversedge Half                  1st March</v>
      </c>
      <c r="S26" s="85" t="str">
        <f t="shared" si="3"/>
        <v>Wakefield 10k       22nd March</v>
      </c>
      <c r="T26" s="85" t="str">
        <f t="shared" si="3"/>
        <v>Flat Caps 10k       12th April</v>
      </c>
      <c r="U26" s="85" t="str">
        <f t="shared" si="3"/>
        <v xml:space="preserve">Melmerby Ripon 10k 3rd May </v>
      </c>
      <c r="V26" s="85" t="str">
        <f t="shared" si="3"/>
        <v xml:space="preserve">Northowram 5 Mile       14th June </v>
      </c>
      <c r="W26" s="85" t="str">
        <f t="shared" si="3"/>
        <v>Lindley 10k      28th June</v>
      </c>
      <c r="X26" s="87" t="str">
        <f t="shared" si="3"/>
        <v xml:space="preserve">York 10k 2nd August </v>
      </c>
    </row>
    <row r="27" spans="1:24" s="1" customFormat="1" ht="16.8" thickTop="1" thickBot="1" x14ac:dyDescent="0.35">
      <c r="A27" s="36" t="s">
        <v>1</v>
      </c>
      <c r="B27" s="36"/>
      <c r="C27" s="57" t="s">
        <v>2</v>
      </c>
      <c r="D27" s="55" t="s">
        <v>108</v>
      </c>
      <c r="E27" s="57" t="s">
        <v>3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74"/>
      <c r="R27" s="83"/>
      <c r="S27" s="28"/>
      <c r="T27" s="28"/>
      <c r="U27" s="28"/>
      <c r="V27" s="28"/>
      <c r="W27" s="28"/>
      <c r="X27" s="88"/>
    </row>
    <row r="28" spans="1:24" s="1" customFormat="1" ht="19.2" customHeight="1" thickTop="1" thickBot="1" x14ac:dyDescent="0.35">
      <c r="A28" s="2" t="s">
        <v>4</v>
      </c>
      <c r="B28" s="2" t="s">
        <v>5</v>
      </c>
      <c r="C28" s="58"/>
      <c r="D28" s="56"/>
      <c r="E28" s="5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74"/>
      <c r="R28" s="84"/>
      <c r="S28" s="86"/>
      <c r="T28" s="86"/>
      <c r="U28" s="86"/>
      <c r="V28" s="86"/>
      <c r="W28" s="86"/>
      <c r="X28" s="89"/>
    </row>
    <row r="29" spans="1:24" s="6" customFormat="1" ht="18.600000000000001" thickTop="1" x14ac:dyDescent="0.35">
      <c r="A29" s="3" t="s">
        <v>63</v>
      </c>
      <c r="B29" s="3" t="s">
        <v>64</v>
      </c>
      <c r="C29" s="4">
        <f t="shared" ref="C29:C44" si="4">SUM(F29:X29)</f>
        <v>138</v>
      </c>
      <c r="D29" s="4">
        <f t="shared" ref="D29:D44" si="5">SUM(F29:X29)</f>
        <v>138</v>
      </c>
      <c r="E29" s="4">
        <f t="shared" ref="E29:E44" si="6">COUNT(F29:X29)</f>
        <v>7</v>
      </c>
      <c r="F29" s="5">
        <v>18</v>
      </c>
      <c r="G29" s="5">
        <v>20</v>
      </c>
      <c r="H29" s="5"/>
      <c r="I29" s="5"/>
      <c r="J29" s="5"/>
      <c r="K29" s="5"/>
      <c r="L29" s="5">
        <v>20</v>
      </c>
      <c r="M29" s="5">
        <v>20</v>
      </c>
      <c r="N29" s="5">
        <v>20</v>
      </c>
      <c r="O29" s="5">
        <v>20</v>
      </c>
      <c r="P29" s="5"/>
      <c r="Q29" s="5"/>
      <c r="R29" s="18"/>
      <c r="S29" s="18"/>
      <c r="T29" s="18">
        <v>20</v>
      </c>
      <c r="U29" s="18"/>
      <c r="V29" s="18"/>
      <c r="W29" s="18"/>
      <c r="X29" s="18"/>
    </row>
    <row r="30" spans="1:24" s="6" customFormat="1" ht="18" x14ac:dyDescent="0.35">
      <c r="A30" s="3" t="s">
        <v>28</v>
      </c>
      <c r="B30" s="3" t="s">
        <v>29</v>
      </c>
      <c r="C30" s="4">
        <f t="shared" si="4"/>
        <v>128</v>
      </c>
      <c r="D30" s="4">
        <f t="shared" si="5"/>
        <v>128</v>
      </c>
      <c r="E30" s="4">
        <f t="shared" si="6"/>
        <v>7</v>
      </c>
      <c r="F30" s="5"/>
      <c r="G30" s="5">
        <v>19</v>
      </c>
      <c r="H30" s="5">
        <v>20</v>
      </c>
      <c r="I30" s="5">
        <v>19</v>
      </c>
      <c r="J30" s="5"/>
      <c r="K30" s="5"/>
      <c r="L30" s="5">
        <v>17</v>
      </c>
      <c r="M30" s="5"/>
      <c r="N30" s="5">
        <v>16</v>
      </c>
      <c r="O30" s="5"/>
      <c r="P30" s="5">
        <v>18</v>
      </c>
      <c r="Q30" s="5"/>
      <c r="R30" s="5">
        <v>19</v>
      </c>
      <c r="S30" s="5"/>
      <c r="T30" s="5"/>
      <c r="U30" s="5"/>
      <c r="V30" s="5"/>
      <c r="W30" s="5"/>
      <c r="X30" s="5"/>
    </row>
    <row r="31" spans="1:24" s="6" customFormat="1" ht="18" x14ac:dyDescent="0.35">
      <c r="A31" s="3" t="s">
        <v>27</v>
      </c>
      <c r="B31" s="3" t="s">
        <v>98</v>
      </c>
      <c r="C31" s="4">
        <f t="shared" si="4"/>
        <v>120</v>
      </c>
      <c r="D31" s="4">
        <f t="shared" si="5"/>
        <v>120</v>
      </c>
      <c r="E31" s="4">
        <f t="shared" si="6"/>
        <v>7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>
        <v>15</v>
      </c>
      <c r="R31" s="5">
        <v>18</v>
      </c>
      <c r="S31" s="5"/>
      <c r="T31" s="5">
        <v>18</v>
      </c>
      <c r="U31" s="5"/>
      <c r="V31" s="5"/>
      <c r="W31" s="5"/>
      <c r="X31" s="5"/>
    </row>
    <row r="32" spans="1:24" s="6" customFormat="1" ht="18" x14ac:dyDescent="0.35">
      <c r="A32" s="3" t="s">
        <v>83</v>
      </c>
      <c r="B32" s="3" t="s">
        <v>84</v>
      </c>
      <c r="C32" s="4">
        <f t="shared" si="4"/>
        <v>95</v>
      </c>
      <c r="D32" s="4">
        <f t="shared" si="5"/>
        <v>95</v>
      </c>
      <c r="E32" s="4">
        <f t="shared" si="6"/>
        <v>5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>
        <v>19</v>
      </c>
      <c r="R32" s="5"/>
      <c r="S32" s="5">
        <v>19</v>
      </c>
      <c r="T32" s="5"/>
      <c r="U32" s="5"/>
      <c r="V32" s="5"/>
      <c r="W32" s="5"/>
      <c r="X32" s="5"/>
    </row>
    <row r="33" spans="1:24" s="6" customFormat="1" ht="18" x14ac:dyDescent="0.35">
      <c r="A33" s="3" t="s">
        <v>57</v>
      </c>
      <c r="B33" s="3" t="s">
        <v>58</v>
      </c>
      <c r="C33" s="4">
        <f t="shared" si="4"/>
        <v>76</v>
      </c>
      <c r="D33" s="4">
        <f t="shared" si="5"/>
        <v>76</v>
      </c>
      <c r="E33" s="4">
        <f t="shared" si="6"/>
        <v>4</v>
      </c>
      <c r="F33" s="5"/>
      <c r="G33" s="5"/>
      <c r="H33" s="5"/>
      <c r="I33" s="5"/>
      <c r="J33" s="5">
        <v>20</v>
      </c>
      <c r="K33" s="5"/>
      <c r="L33" s="5"/>
      <c r="M33" s="5"/>
      <c r="N33" s="5"/>
      <c r="O33" s="5"/>
      <c r="P33" s="5"/>
      <c r="Q33" s="5">
        <v>17</v>
      </c>
      <c r="R33" s="5">
        <v>20</v>
      </c>
      <c r="S33" s="5"/>
      <c r="T33" s="5">
        <v>19</v>
      </c>
      <c r="U33" s="5"/>
      <c r="V33" s="5"/>
      <c r="W33" s="5"/>
      <c r="X33" s="5"/>
    </row>
    <row r="34" spans="1:24" s="6" customFormat="1" ht="18" x14ac:dyDescent="0.35">
      <c r="A34" s="3" t="s">
        <v>112</v>
      </c>
      <c r="B34" s="3" t="s">
        <v>113</v>
      </c>
      <c r="C34" s="4">
        <f t="shared" si="4"/>
        <v>74</v>
      </c>
      <c r="D34" s="4">
        <f t="shared" si="5"/>
        <v>74</v>
      </c>
      <c r="E34" s="4">
        <f t="shared" si="6"/>
        <v>4</v>
      </c>
      <c r="F34" s="5"/>
      <c r="G34" s="5"/>
      <c r="H34" s="5"/>
      <c r="I34" s="5"/>
      <c r="J34" s="5"/>
      <c r="K34" s="5">
        <v>20</v>
      </c>
      <c r="L34" s="5">
        <v>18</v>
      </c>
      <c r="M34" s="5"/>
      <c r="N34" s="5">
        <v>17</v>
      </c>
      <c r="O34" s="5"/>
      <c r="P34" s="5">
        <v>19</v>
      </c>
      <c r="Q34" s="5"/>
      <c r="R34" s="5"/>
      <c r="S34" s="5"/>
      <c r="T34" s="5"/>
      <c r="U34" s="5"/>
      <c r="V34" s="5"/>
      <c r="W34" s="5"/>
      <c r="X34" s="5"/>
    </row>
    <row r="35" spans="1:24" s="6" customFormat="1" ht="18" x14ac:dyDescent="0.35">
      <c r="A35" s="3" t="s">
        <v>27</v>
      </c>
      <c r="B35" s="3" t="s">
        <v>97</v>
      </c>
      <c r="C35" s="4">
        <f t="shared" si="4"/>
        <v>40</v>
      </c>
      <c r="D35" s="4">
        <f t="shared" si="5"/>
        <v>40</v>
      </c>
      <c r="E35" s="4">
        <f t="shared" si="6"/>
        <v>2</v>
      </c>
      <c r="F35" s="5"/>
      <c r="G35" s="5"/>
      <c r="H35" s="5"/>
      <c r="I35" s="5">
        <v>20</v>
      </c>
      <c r="J35" s="5"/>
      <c r="K35" s="5"/>
      <c r="L35" s="5"/>
      <c r="M35" s="5"/>
      <c r="N35" s="5"/>
      <c r="O35" s="5"/>
      <c r="P35" s="5"/>
      <c r="Q35" s="5"/>
      <c r="R35" s="5"/>
      <c r="S35" s="5">
        <v>20</v>
      </c>
      <c r="T35" s="5"/>
      <c r="U35" s="5"/>
      <c r="V35" s="5"/>
      <c r="W35" s="5"/>
      <c r="X35" s="5"/>
    </row>
    <row r="36" spans="1:24" s="6" customFormat="1" ht="18" x14ac:dyDescent="0.35">
      <c r="A36" s="3" t="s">
        <v>94</v>
      </c>
      <c r="B36" s="3" t="s">
        <v>116</v>
      </c>
      <c r="C36" s="4">
        <f t="shared" si="4"/>
        <v>39</v>
      </c>
      <c r="D36" s="4">
        <f t="shared" si="5"/>
        <v>39</v>
      </c>
      <c r="E36" s="4">
        <f t="shared" si="6"/>
        <v>2</v>
      </c>
      <c r="F36" s="5"/>
      <c r="G36" s="5"/>
      <c r="H36" s="5"/>
      <c r="I36" s="5"/>
      <c r="J36" s="5"/>
      <c r="K36" s="5"/>
      <c r="L36" s="5">
        <v>19</v>
      </c>
      <c r="M36" s="5"/>
      <c r="N36" s="5"/>
      <c r="O36" s="5"/>
      <c r="P36" s="5">
        <v>20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8" x14ac:dyDescent="0.35">
      <c r="A37" s="3" t="s">
        <v>99</v>
      </c>
      <c r="B37" s="3" t="s">
        <v>100</v>
      </c>
      <c r="C37" s="4">
        <f t="shared" si="4"/>
        <v>37</v>
      </c>
      <c r="D37" s="4">
        <f t="shared" si="5"/>
        <v>37</v>
      </c>
      <c r="E37" s="4">
        <f t="shared" si="6"/>
        <v>2</v>
      </c>
      <c r="F37" s="5"/>
      <c r="G37" s="5"/>
      <c r="H37" s="5"/>
      <c r="I37" s="5"/>
      <c r="J37" s="5">
        <v>19</v>
      </c>
      <c r="K37" s="5"/>
      <c r="L37" s="5"/>
      <c r="M37" s="5"/>
      <c r="N37" s="5">
        <v>18</v>
      </c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6" customFormat="1" ht="18" x14ac:dyDescent="0.35">
      <c r="A38" s="3" t="s">
        <v>47</v>
      </c>
      <c r="B38" s="3" t="s">
        <v>46</v>
      </c>
      <c r="C38" s="4">
        <f t="shared" si="4"/>
        <v>36</v>
      </c>
      <c r="D38" s="4">
        <f t="shared" si="5"/>
        <v>36</v>
      </c>
      <c r="E38" s="4">
        <f t="shared" si="6"/>
        <v>2</v>
      </c>
      <c r="F38" s="5"/>
      <c r="G38" s="5"/>
      <c r="H38" s="5"/>
      <c r="I38" s="5">
        <v>18</v>
      </c>
      <c r="J38" s="5"/>
      <c r="K38" s="5"/>
      <c r="L38" s="5"/>
      <c r="M38" s="5"/>
      <c r="N38" s="5"/>
      <c r="O38" s="5"/>
      <c r="P38" s="5"/>
      <c r="Q38" s="5">
        <v>18</v>
      </c>
      <c r="R38" s="5"/>
      <c r="S38" s="5"/>
      <c r="T38" s="5"/>
      <c r="U38" s="5"/>
      <c r="V38" s="5"/>
      <c r="W38" s="5"/>
      <c r="X38" s="5"/>
    </row>
    <row r="39" spans="1:24" s="6" customFormat="1" ht="18" x14ac:dyDescent="0.35">
      <c r="A39" s="3" t="s">
        <v>125</v>
      </c>
      <c r="B39" s="3" t="s">
        <v>103</v>
      </c>
      <c r="C39" s="4">
        <f t="shared" si="4"/>
        <v>35</v>
      </c>
      <c r="D39" s="4">
        <f t="shared" si="5"/>
        <v>35</v>
      </c>
      <c r="E39" s="4">
        <f t="shared" si="6"/>
        <v>2</v>
      </c>
      <c r="F39" s="5"/>
      <c r="G39" s="5"/>
      <c r="H39" s="5"/>
      <c r="I39" s="5"/>
      <c r="J39" s="5"/>
      <c r="K39" s="5"/>
      <c r="L39" s="5"/>
      <c r="M39" s="5"/>
      <c r="N39" s="5">
        <v>15</v>
      </c>
      <c r="O39" s="5"/>
      <c r="P39" s="5"/>
      <c r="Q39" s="5">
        <v>20</v>
      </c>
      <c r="R39" s="5"/>
      <c r="S39" s="5"/>
      <c r="T39" s="5"/>
      <c r="U39" s="5"/>
      <c r="V39" s="5"/>
      <c r="W39" s="5"/>
      <c r="X39" s="5"/>
    </row>
    <row r="40" spans="1:24" s="6" customFormat="1" ht="18" x14ac:dyDescent="0.35">
      <c r="A40" s="3" t="s">
        <v>81</v>
      </c>
      <c r="B40" s="3" t="s">
        <v>82</v>
      </c>
      <c r="C40" s="4">
        <f t="shared" si="4"/>
        <v>20</v>
      </c>
      <c r="D40" s="4">
        <f t="shared" si="5"/>
        <v>20</v>
      </c>
      <c r="E40" s="4">
        <f t="shared" si="6"/>
        <v>1</v>
      </c>
      <c r="F40" s="5">
        <v>20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6" customFormat="1" ht="18" x14ac:dyDescent="0.35">
      <c r="A41" s="3" t="s">
        <v>123</v>
      </c>
      <c r="B41" s="3" t="s">
        <v>124</v>
      </c>
      <c r="C41" s="4">
        <f t="shared" si="4"/>
        <v>19</v>
      </c>
      <c r="D41" s="4">
        <f t="shared" si="5"/>
        <v>19</v>
      </c>
      <c r="E41" s="4">
        <f t="shared" si="6"/>
        <v>1</v>
      </c>
      <c r="F41" s="5"/>
      <c r="G41" s="5"/>
      <c r="H41" s="5"/>
      <c r="I41" s="5"/>
      <c r="J41" s="5"/>
      <c r="K41" s="5"/>
      <c r="L41" s="5"/>
      <c r="M41" s="5"/>
      <c r="N41" s="5">
        <v>19</v>
      </c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6" customFormat="1" ht="18" x14ac:dyDescent="0.35">
      <c r="A42" s="3" t="s">
        <v>65</v>
      </c>
      <c r="B42" s="3" t="s">
        <v>66</v>
      </c>
      <c r="C42" s="4">
        <f t="shared" si="4"/>
        <v>17</v>
      </c>
      <c r="D42" s="4">
        <f t="shared" si="5"/>
        <v>17</v>
      </c>
      <c r="E42" s="4">
        <f t="shared" si="6"/>
        <v>1</v>
      </c>
      <c r="F42" s="5"/>
      <c r="G42" s="5"/>
      <c r="H42" s="5"/>
      <c r="I42" s="5">
        <v>17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6" customFormat="1" ht="18" x14ac:dyDescent="0.35">
      <c r="A43" s="3" t="s">
        <v>49</v>
      </c>
      <c r="B43" s="3" t="s">
        <v>36</v>
      </c>
      <c r="C43" s="4">
        <f t="shared" si="4"/>
        <v>16</v>
      </c>
      <c r="D43" s="4">
        <f t="shared" si="5"/>
        <v>16</v>
      </c>
      <c r="E43" s="4">
        <f t="shared" si="6"/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v>16</v>
      </c>
      <c r="R43" s="5"/>
      <c r="S43" s="5"/>
      <c r="T43" s="5"/>
      <c r="U43" s="5"/>
      <c r="V43" s="5"/>
      <c r="W43" s="5"/>
      <c r="X43" s="5"/>
    </row>
    <row r="44" spans="1:24" s="6" customFormat="1" ht="18" x14ac:dyDescent="0.35">
      <c r="A44" s="3" t="s">
        <v>52</v>
      </c>
      <c r="B44" s="3" t="s">
        <v>53</v>
      </c>
      <c r="C44" s="4">
        <f t="shared" si="4"/>
        <v>14</v>
      </c>
      <c r="D44" s="4">
        <f t="shared" si="5"/>
        <v>14</v>
      </c>
      <c r="E44" s="4">
        <f t="shared" si="6"/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v>14</v>
      </c>
      <c r="R44" s="5"/>
      <c r="S44" s="5"/>
      <c r="T44" s="5"/>
      <c r="U44" s="5"/>
      <c r="V44" s="5"/>
      <c r="W44" s="5"/>
      <c r="X44" s="5"/>
    </row>
    <row r="45" spans="1:24" s="6" customFormat="1" ht="18" x14ac:dyDescent="0.35">
      <c r="A45" s="3"/>
      <c r="B45" s="3"/>
      <c r="C45" s="4"/>
      <c r="D45" s="4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3"/>
      <c r="S45" s="13"/>
      <c r="T45" s="13"/>
      <c r="U45" s="13"/>
      <c r="V45" s="13"/>
      <c r="W45" s="13"/>
      <c r="X45" s="13"/>
    </row>
    <row r="46" spans="1:24" s="6" customFormat="1" ht="18" x14ac:dyDescent="0.35">
      <c r="A46" s="3"/>
      <c r="B46" s="3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3"/>
      <c r="S46" s="13"/>
      <c r="T46" s="13"/>
      <c r="U46" s="13"/>
      <c r="V46" s="13"/>
      <c r="W46" s="13"/>
      <c r="X46" s="13"/>
    </row>
    <row r="47" spans="1:24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3"/>
      <c r="S47" s="13"/>
      <c r="T47" s="13"/>
      <c r="U47" s="13"/>
      <c r="V47" s="13"/>
      <c r="W47" s="13"/>
      <c r="X47" s="13"/>
    </row>
    <row r="48" spans="1:24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3"/>
      <c r="S48" s="13"/>
      <c r="T48" s="13"/>
      <c r="U48" s="13"/>
      <c r="V48" s="13"/>
      <c r="W48" s="13"/>
      <c r="X48" s="13"/>
    </row>
    <row r="49" spans="1:24" s="6" customFormat="1" ht="18" x14ac:dyDescent="0.35">
      <c r="A49" s="3"/>
      <c r="B49" s="3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3"/>
      <c r="S49" s="13"/>
      <c r="T49" s="13"/>
      <c r="U49" s="13"/>
      <c r="V49" s="13"/>
      <c r="W49" s="13"/>
      <c r="X49" s="13"/>
    </row>
    <row r="50" spans="1:24" s="6" customFormat="1" ht="18" x14ac:dyDescent="0.35">
      <c r="A50" s="7"/>
      <c r="B50" s="7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24" s="1" customFormat="1" ht="15" thickBot="1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4" s="1" customFormat="1" ht="25.2" customHeight="1" thickTop="1" thickBot="1" x14ac:dyDescent="0.35">
      <c r="A52" s="33" t="s">
        <v>7</v>
      </c>
      <c r="B52" s="34"/>
      <c r="C52" s="34"/>
      <c r="D52" s="34"/>
      <c r="E52" s="35"/>
      <c r="F52" s="19" t="str">
        <f t="shared" ref="F52:X52" si="7">F26</f>
        <v>Keighley 5k 30th March</v>
      </c>
      <c r="G52" s="19" t="str">
        <f t="shared" si="7"/>
        <v>Flat Caps 10k 13th April</v>
      </c>
      <c r="H52" s="19" t="str">
        <f t="shared" si="7"/>
        <v>Melmerby 10k Ripon 4th May</v>
      </c>
      <c r="I52" s="19" t="str">
        <f t="shared" si="7"/>
        <v>Northowram 5 Mile   1st June</v>
      </c>
      <c r="J52" s="19" t="str">
        <f t="shared" si="7"/>
        <v>Lindley 10k     29th June</v>
      </c>
      <c r="K52" s="19" t="str">
        <f t="shared" si="7"/>
        <v>York 10k       3rd August</v>
      </c>
      <c r="L52" s="19" t="str">
        <f t="shared" si="7"/>
        <v>Vale of York Half              7th Sept</v>
      </c>
      <c r="M52" s="19" t="str">
        <f t="shared" si="7"/>
        <v>Wistow 10k     28th Sept</v>
      </c>
      <c r="N52" s="19" t="str">
        <f t="shared" si="7"/>
        <v>Morley 10k       5th Oct</v>
      </c>
      <c r="O52" s="19" t="str">
        <f t="shared" si="7"/>
        <v>Tadcaster         10 mile          23rd Nov</v>
      </c>
      <c r="P52" s="19" t="str">
        <f t="shared" si="7"/>
        <v>Myerscough 10 mile                 7th Dec</v>
      </c>
      <c r="Q52" s="66" t="str">
        <f t="shared" si="7"/>
        <v xml:space="preserve">Dewsbury 10k            1st Feb </v>
      </c>
      <c r="R52" s="114" t="str">
        <f t="shared" si="7"/>
        <v>Liversedge Half                  1st March</v>
      </c>
      <c r="S52" s="101" t="str">
        <f t="shared" si="7"/>
        <v>Wakefield 10k       22nd March</v>
      </c>
      <c r="T52" s="101" t="str">
        <f t="shared" si="7"/>
        <v>Flat Caps 10k       12th April</v>
      </c>
      <c r="U52" s="101" t="str">
        <f t="shared" si="7"/>
        <v xml:space="preserve">Melmerby Ripon 10k 3rd May </v>
      </c>
      <c r="V52" s="101" t="str">
        <f t="shared" si="7"/>
        <v xml:space="preserve">Northowram 5 Mile       14th June </v>
      </c>
      <c r="W52" s="101" t="str">
        <f t="shared" si="7"/>
        <v>Lindley 10k      28th June</v>
      </c>
      <c r="X52" s="103" t="str">
        <f t="shared" si="7"/>
        <v xml:space="preserve">York 10k 2nd August </v>
      </c>
    </row>
    <row r="53" spans="1:24" s="1" customFormat="1" ht="16.8" thickTop="1" thickBot="1" x14ac:dyDescent="0.35">
      <c r="A53" s="36" t="s">
        <v>1</v>
      </c>
      <c r="B53" s="36"/>
      <c r="C53" s="31" t="s">
        <v>2</v>
      </c>
      <c r="D53" s="37" t="s">
        <v>108</v>
      </c>
      <c r="E53" s="31" t="s">
        <v>3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67"/>
      <c r="R53" s="115"/>
      <c r="S53" s="20"/>
      <c r="T53" s="20"/>
      <c r="U53" s="20"/>
      <c r="V53" s="20"/>
      <c r="W53" s="20"/>
      <c r="X53" s="104"/>
    </row>
    <row r="54" spans="1:24" s="1" customFormat="1" ht="24" customHeight="1" thickTop="1" thickBot="1" x14ac:dyDescent="0.35">
      <c r="A54" s="2" t="s">
        <v>4</v>
      </c>
      <c r="B54" s="2" t="s">
        <v>5</v>
      </c>
      <c r="C54" s="32"/>
      <c r="D54" s="38"/>
      <c r="E54" s="3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67"/>
      <c r="R54" s="116"/>
      <c r="S54" s="102"/>
      <c r="T54" s="102"/>
      <c r="U54" s="102"/>
      <c r="V54" s="102"/>
      <c r="W54" s="102"/>
      <c r="X54" s="105"/>
    </row>
    <row r="55" spans="1:24" s="6" customFormat="1" ht="18.600000000000001" thickTop="1" x14ac:dyDescent="0.35">
      <c r="A55" s="3" t="s">
        <v>34</v>
      </c>
      <c r="B55" s="3" t="s">
        <v>50</v>
      </c>
      <c r="C55" s="4">
        <f>SUM(F55:X55)</f>
        <v>178</v>
      </c>
      <c r="D55" s="4">
        <f>SUM(F55:X55)</f>
        <v>178</v>
      </c>
      <c r="E55" s="4">
        <f>COUNT(F55:X55)</f>
        <v>9</v>
      </c>
      <c r="F55" s="5"/>
      <c r="G55" s="5"/>
      <c r="H55" s="5"/>
      <c r="I55" s="5"/>
      <c r="J55" s="5"/>
      <c r="K55" s="5">
        <v>19</v>
      </c>
      <c r="L55" s="5"/>
      <c r="M55" s="5">
        <v>20</v>
      </c>
      <c r="N55" s="5">
        <v>20</v>
      </c>
      <c r="O55" s="5">
        <v>20</v>
      </c>
      <c r="P55" s="5"/>
      <c r="Q55" s="5">
        <v>19</v>
      </c>
      <c r="R55" s="18">
        <v>20</v>
      </c>
      <c r="S55" s="18">
        <v>20</v>
      </c>
      <c r="T55" s="18">
        <v>20</v>
      </c>
      <c r="U55" s="18">
        <v>20</v>
      </c>
      <c r="V55" s="18"/>
      <c r="W55" s="18"/>
      <c r="X55" s="18"/>
    </row>
    <row r="56" spans="1:24" s="6" customFormat="1" ht="18" x14ac:dyDescent="0.35">
      <c r="A56" s="3" t="s">
        <v>55</v>
      </c>
      <c r="B56" s="3" t="s">
        <v>56</v>
      </c>
      <c r="C56" s="4">
        <f>SUM(F56:X56)</f>
        <v>144</v>
      </c>
      <c r="D56" s="4">
        <f>SUM(F56:X56)</f>
        <v>144</v>
      </c>
      <c r="E56" s="4">
        <f>COUNT(F56:X56)</f>
        <v>8</v>
      </c>
      <c r="F56" s="5">
        <v>20</v>
      </c>
      <c r="G56" s="12"/>
      <c r="H56" s="5">
        <v>17</v>
      </c>
      <c r="I56" s="5">
        <v>18</v>
      </c>
      <c r="J56" s="12"/>
      <c r="K56" s="5"/>
      <c r="L56" s="5">
        <v>20</v>
      </c>
      <c r="M56" s="5">
        <v>17</v>
      </c>
      <c r="N56" s="5"/>
      <c r="O56" s="5"/>
      <c r="P56" s="5"/>
      <c r="Q56" s="5">
        <v>17</v>
      </c>
      <c r="R56" s="5"/>
      <c r="S56" s="5">
        <v>18</v>
      </c>
      <c r="T56" s="5">
        <v>17</v>
      </c>
      <c r="U56" s="5"/>
      <c r="V56" s="5"/>
      <c r="W56" s="5"/>
      <c r="X56" s="5"/>
    </row>
    <row r="57" spans="1:24" s="6" customFormat="1" ht="18" x14ac:dyDescent="0.35">
      <c r="A57" s="3" t="s">
        <v>23</v>
      </c>
      <c r="B57" s="3" t="s">
        <v>24</v>
      </c>
      <c r="C57" s="4">
        <f>SUM(F57:X57)</f>
        <v>140</v>
      </c>
      <c r="D57" s="4">
        <f>SUM(F57:X57)</f>
        <v>140</v>
      </c>
      <c r="E57" s="4">
        <f>COUNT(F57:X57)</f>
        <v>8</v>
      </c>
      <c r="F57" s="5"/>
      <c r="G57" s="5"/>
      <c r="H57" s="5">
        <v>19</v>
      </c>
      <c r="I57" s="5"/>
      <c r="J57" s="5"/>
      <c r="K57" s="5">
        <v>18</v>
      </c>
      <c r="L57" s="5"/>
      <c r="M57" s="5">
        <v>16</v>
      </c>
      <c r="N57" s="5"/>
      <c r="O57" s="5"/>
      <c r="P57" s="5">
        <v>19</v>
      </c>
      <c r="Q57" s="5">
        <v>16</v>
      </c>
      <c r="R57" s="5">
        <v>15</v>
      </c>
      <c r="S57" s="5"/>
      <c r="T57" s="5">
        <v>19</v>
      </c>
      <c r="U57" s="5">
        <v>18</v>
      </c>
      <c r="V57" s="5"/>
      <c r="W57" s="5"/>
      <c r="X57" s="5"/>
    </row>
    <row r="58" spans="1:24" s="6" customFormat="1" ht="18" x14ac:dyDescent="0.35">
      <c r="A58" s="3" t="s">
        <v>71</v>
      </c>
      <c r="B58" s="3" t="s">
        <v>72</v>
      </c>
      <c r="C58" s="4">
        <f>SUM(F58:X58)</f>
        <v>104</v>
      </c>
      <c r="D58" s="4">
        <f>SUM(F58:X58)</f>
        <v>104</v>
      </c>
      <c r="E58" s="4">
        <f>COUNT(F58:X58)</f>
        <v>6</v>
      </c>
      <c r="F58" s="5">
        <v>19</v>
      </c>
      <c r="G58" s="5"/>
      <c r="H58" s="5">
        <v>18</v>
      </c>
      <c r="I58" s="5"/>
      <c r="J58" s="5"/>
      <c r="K58" s="5">
        <v>17</v>
      </c>
      <c r="L58" s="5"/>
      <c r="M58" s="5"/>
      <c r="N58" s="5">
        <v>16</v>
      </c>
      <c r="O58" s="5"/>
      <c r="P58" s="5">
        <v>18</v>
      </c>
      <c r="Q58" s="5"/>
      <c r="R58" s="5">
        <v>16</v>
      </c>
      <c r="S58" s="5"/>
      <c r="T58" s="5"/>
      <c r="U58" s="5"/>
      <c r="V58" s="5"/>
      <c r="W58" s="5"/>
      <c r="X58" s="5"/>
    </row>
    <row r="59" spans="1:24" s="6" customFormat="1" ht="18" x14ac:dyDescent="0.35">
      <c r="A59" s="3" t="s">
        <v>18</v>
      </c>
      <c r="B59" s="3" t="s">
        <v>17</v>
      </c>
      <c r="C59" s="4">
        <f>SUM(F59:X59)</f>
        <v>95</v>
      </c>
      <c r="D59" s="4">
        <f>SUM(F59:X59)</f>
        <v>95</v>
      </c>
      <c r="E59" s="4">
        <f>COUNT(F59:X59)</f>
        <v>5</v>
      </c>
      <c r="F59" s="5"/>
      <c r="G59" s="5"/>
      <c r="H59" s="5"/>
      <c r="I59" s="5">
        <v>19</v>
      </c>
      <c r="J59" s="5"/>
      <c r="K59" s="5"/>
      <c r="L59" s="5"/>
      <c r="M59" s="5">
        <v>19</v>
      </c>
      <c r="N59" s="5">
        <v>18</v>
      </c>
      <c r="O59" s="5"/>
      <c r="P59" s="5"/>
      <c r="Q59" s="5">
        <v>20</v>
      </c>
      <c r="R59" s="5">
        <v>19</v>
      </c>
      <c r="S59" s="5"/>
      <c r="T59" s="5"/>
      <c r="U59" s="5"/>
      <c r="V59" s="5"/>
      <c r="W59" s="5"/>
      <c r="X59" s="5"/>
    </row>
    <row r="60" spans="1:24" s="6" customFormat="1" ht="18" x14ac:dyDescent="0.35">
      <c r="A60" s="3" t="s">
        <v>32</v>
      </c>
      <c r="B60" s="3" t="s">
        <v>33</v>
      </c>
      <c r="C60" s="4">
        <f>SUM(F60:X60)</f>
        <v>91</v>
      </c>
      <c r="D60" s="4">
        <f>SUM(F60:X60)</f>
        <v>91</v>
      </c>
      <c r="E60" s="4">
        <f>COUNT(F60:X60)</f>
        <v>5</v>
      </c>
      <c r="F60" s="5">
        <v>18</v>
      </c>
      <c r="G60" s="5">
        <v>20</v>
      </c>
      <c r="H60" s="5"/>
      <c r="I60" s="12"/>
      <c r="J60" s="5"/>
      <c r="K60" s="5"/>
      <c r="L60" s="5"/>
      <c r="M60" s="5">
        <v>18</v>
      </c>
      <c r="N60" s="5">
        <v>17</v>
      </c>
      <c r="O60" s="5"/>
      <c r="P60" s="5"/>
      <c r="Q60" s="5"/>
      <c r="R60" s="5">
        <v>18</v>
      </c>
      <c r="S60" s="5"/>
      <c r="T60" s="5"/>
      <c r="U60" s="5"/>
      <c r="V60" s="5"/>
      <c r="W60" s="5"/>
      <c r="X60" s="5"/>
    </row>
    <row r="61" spans="1:24" s="6" customFormat="1" ht="18" x14ac:dyDescent="0.35">
      <c r="A61" s="3" t="s">
        <v>41</v>
      </c>
      <c r="B61" s="3" t="s">
        <v>42</v>
      </c>
      <c r="C61" s="4">
        <f>SUM(F61:X61)</f>
        <v>55</v>
      </c>
      <c r="D61" s="4">
        <f>SUM(F61:X61)</f>
        <v>55</v>
      </c>
      <c r="E61" s="4">
        <f>COUNT(F61:X61)</f>
        <v>3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>
        <v>20</v>
      </c>
      <c r="Q61" s="5">
        <v>15</v>
      </c>
      <c r="R61" s="5"/>
      <c r="S61" s="5"/>
      <c r="T61" s="5"/>
      <c r="U61" s="5"/>
      <c r="V61" s="5"/>
      <c r="W61" s="5"/>
      <c r="X61" s="5"/>
    </row>
    <row r="62" spans="1:24" s="6" customFormat="1" ht="18" x14ac:dyDescent="0.35">
      <c r="A62" s="3" t="s">
        <v>130</v>
      </c>
      <c r="B62" s="3" t="s">
        <v>131</v>
      </c>
      <c r="C62" s="4">
        <f>SUM(F62:X62)</f>
        <v>55</v>
      </c>
      <c r="D62" s="4">
        <f>SUM(F62:X62)</f>
        <v>55</v>
      </c>
      <c r="E62" s="4">
        <f>COUNT(F62:X62)</f>
        <v>3</v>
      </c>
      <c r="F62" s="5"/>
      <c r="G62" s="12"/>
      <c r="H62" s="12"/>
      <c r="I62" s="5"/>
      <c r="J62" s="5"/>
      <c r="K62" s="5"/>
      <c r="L62" s="5"/>
      <c r="M62" s="5"/>
      <c r="N62" s="5"/>
      <c r="O62" s="5"/>
      <c r="P62" s="5"/>
      <c r="Q62" s="5">
        <v>18</v>
      </c>
      <c r="R62" s="5"/>
      <c r="S62" s="5"/>
      <c r="T62" s="5">
        <v>18</v>
      </c>
      <c r="U62" s="5">
        <v>19</v>
      </c>
      <c r="V62" s="5"/>
      <c r="W62" s="5"/>
      <c r="X62" s="5"/>
    </row>
    <row r="63" spans="1:24" s="6" customFormat="1" ht="18" x14ac:dyDescent="0.35">
      <c r="A63" s="3" t="s">
        <v>67</v>
      </c>
      <c r="B63" s="3" t="s">
        <v>68</v>
      </c>
      <c r="C63" s="4">
        <f>SUM(F63:X63)</f>
        <v>40</v>
      </c>
      <c r="D63" s="4">
        <f>SUM(F63:X63)</f>
        <v>40</v>
      </c>
      <c r="E63" s="4">
        <f>COUNT(F63:X63)</f>
        <v>2</v>
      </c>
      <c r="F63" s="5"/>
      <c r="G63" s="5"/>
      <c r="H63" s="5"/>
      <c r="I63" s="5">
        <v>20</v>
      </c>
      <c r="J63" s="5"/>
      <c r="K63" s="5">
        <v>20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s="6" customFormat="1" ht="18" x14ac:dyDescent="0.35">
      <c r="A64" s="3" t="s">
        <v>102</v>
      </c>
      <c r="B64" s="3" t="s">
        <v>103</v>
      </c>
      <c r="C64" s="4">
        <f>SUM(F64:X64)</f>
        <v>38</v>
      </c>
      <c r="D64" s="4">
        <f>SUM(F64:X64)</f>
        <v>38</v>
      </c>
      <c r="E64" s="4">
        <f>COUNT(F64:X64)</f>
        <v>2</v>
      </c>
      <c r="F64" s="5"/>
      <c r="G64" s="5"/>
      <c r="H64" s="5"/>
      <c r="I64" s="5"/>
      <c r="J64" s="5">
        <v>19</v>
      </c>
      <c r="K64" s="5"/>
      <c r="L64" s="5"/>
      <c r="M64" s="5"/>
      <c r="N64" s="5">
        <v>19</v>
      </c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s="6" customFormat="1" ht="18" x14ac:dyDescent="0.35">
      <c r="A65" s="3" t="s">
        <v>21</v>
      </c>
      <c r="B65" s="3" t="s">
        <v>33</v>
      </c>
      <c r="C65" s="4">
        <f>SUM(F65:X65)</f>
        <v>32</v>
      </c>
      <c r="D65" s="4">
        <f>SUM(F65:X65)</f>
        <v>32</v>
      </c>
      <c r="E65" s="4">
        <f>COUNT(F65:X65)</f>
        <v>2</v>
      </c>
      <c r="F65" s="5"/>
      <c r="G65" s="12"/>
      <c r="H65" s="12"/>
      <c r="I65" s="5"/>
      <c r="J65" s="5"/>
      <c r="K65" s="5"/>
      <c r="L65" s="5"/>
      <c r="M65" s="5"/>
      <c r="N65" s="5">
        <v>15</v>
      </c>
      <c r="O65" s="5"/>
      <c r="P65" s="5"/>
      <c r="Q65" s="5"/>
      <c r="R65" s="5">
        <v>17</v>
      </c>
      <c r="S65" s="5"/>
      <c r="T65" s="5"/>
      <c r="U65" s="5"/>
      <c r="V65" s="5"/>
      <c r="W65" s="5"/>
      <c r="X65" s="5"/>
    </row>
    <row r="66" spans="1:24" s="6" customFormat="1" ht="18" x14ac:dyDescent="0.35">
      <c r="A66" s="3" t="s">
        <v>25</v>
      </c>
      <c r="B66" s="3" t="s">
        <v>101</v>
      </c>
      <c r="C66" s="4">
        <f>SUM(F66:X66)</f>
        <v>20</v>
      </c>
      <c r="D66" s="4">
        <f>SUM(F66:X66)</f>
        <v>20</v>
      </c>
      <c r="E66" s="4">
        <f>COUNT(F66:X66)</f>
        <v>1</v>
      </c>
      <c r="F66" s="5"/>
      <c r="G66" s="5"/>
      <c r="H66" s="5"/>
      <c r="I66" s="5"/>
      <c r="J66" s="5">
        <v>20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s="6" customFormat="1" ht="18" x14ac:dyDescent="0.35">
      <c r="A67" s="3" t="s">
        <v>156</v>
      </c>
      <c r="B67" s="3" t="s">
        <v>139</v>
      </c>
      <c r="C67" s="4">
        <f>SUM(F67:X67)</f>
        <v>19</v>
      </c>
      <c r="D67" s="4">
        <f>SUM(F67:X67)</f>
        <v>19</v>
      </c>
      <c r="E67" s="4">
        <f>COUNT(F67:X67)</f>
        <v>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3"/>
      <c r="S67" s="5">
        <v>19</v>
      </c>
      <c r="T67" s="5"/>
      <c r="U67" s="5"/>
      <c r="V67" s="5"/>
      <c r="W67" s="5"/>
      <c r="X67" s="5"/>
    </row>
    <row r="68" spans="1:24" s="6" customFormat="1" ht="18" x14ac:dyDescent="0.35">
      <c r="A68" s="3" t="s">
        <v>12</v>
      </c>
      <c r="B68" s="3" t="s">
        <v>13</v>
      </c>
      <c r="C68" s="4">
        <f>SUM(F68:X68)</f>
        <v>14</v>
      </c>
      <c r="D68" s="4">
        <f>SUM(F68:X68)</f>
        <v>14</v>
      </c>
      <c r="E68" s="4">
        <f>COUNT(F68:X68)</f>
        <v>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v>14</v>
      </c>
      <c r="R68" s="5"/>
      <c r="S68" s="5"/>
      <c r="T68" s="13"/>
      <c r="U68" s="13"/>
      <c r="V68" s="13"/>
      <c r="W68" s="13"/>
      <c r="X68" s="13"/>
    </row>
    <row r="69" spans="1:24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3"/>
      <c r="S69" s="13"/>
      <c r="T69" s="13"/>
      <c r="U69" s="13"/>
      <c r="V69" s="13"/>
      <c r="W69" s="13"/>
      <c r="X69" s="13"/>
    </row>
    <row r="70" spans="1:24" s="6" customFormat="1" ht="18" x14ac:dyDescent="0.35">
      <c r="A70" s="3"/>
      <c r="B70" s="3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3"/>
      <c r="S70" s="13"/>
      <c r="T70" s="13"/>
      <c r="U70" s="13"/>
      <c r="V70" s="13"/>
      <c r="W70" s="13"/>
      <c r="X70" s="13"/>
    </row>
    <row r="71" spans="1:24" s="6" customFormat="1" ht="18" x14ac:dyDescent="0.35">
      <c r="A71" s="3"/>
      <c r="B71" s="3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3"/>
      <c r="S71" s="13"/>
      <c r="T71" s="13"/>
      <c r="U71" s="13"/>
      <c r="V71" s="13"/>
      <c r="W71" s="13"/>
      <c r="X71" s="13"/>
    </row>
    <row r="72" spans="1:24" s="6" customFormat="1" ht="18" x14ac:dyDescent="0.35">
      <c r="C72" s="8"/>
      <c r="D72" s="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24" s="1" customFormat="1" ht="25.2" customHeight="1" thickBot="1" x14ac:dyDescent="0.35"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24" s="1" customFormat="1" ht="25.2" customHeight="1" thickTop="1" thickBot="1" x14ac:dyDescent="0.35">
      <c r="A74" s="43" t="s">
        <v>8</v>
      </c>
      <c r="B74" s="44"/>
      <c r="C74" s="44"/>
      <c r="D74" s="44"/>
      <c r="E74" s="45"/>
      <c r="F74" s="23" t="str">
        <f t="shared" ref="F74:X74" si="8">F52</f>
        <v>Keighley 5k 30th March</v>
      </c>
      <c r="G74" s="23" t="str">
        <f t="shared" si="8"/>
        <v>Flat Caps 10k 13th April</v>
      </c>
      <c r="H74" s="23" t="str">
        <f t="shared" si="8"/>
        <v>Melmerby 10k Ripon 4th May</v>
      </c>
      <c r="I74" s="23" t="str">
        <f t="shared" si="8"/>
        <v>Northowram 5 Mile   1st June</v>
      </c>
      <c r="J74" s="23" t="str">
        <f t="shared" si="8"/>
        <v>Lindley 10k     29th June</v>
      </c>
      <c r="K74" s="23" t="str">
        <f t="shared" si="8"/>
        <v>York 10k       3rd August</v>
      </c>
      <c r="L74" s="23" t="str">
        <f t="shared" si="8"/>
        <v>Vale of York Half              7th Sept</v>
      </c>
      <c r="M74" s="23" t="str">
        <f t="shared" si="8"/>
        <v>Wistow 10k     28th Sept</v>
      </c>
      <c r="N74" s="23" t="str">
        <f t="shared" si="8"/>
        <v>Morley 10k       5th Oct</v>
      </c>
      <c r="O74" s="23" t="str">
        <f t="shared" si="8"/>
        <v>Tadcaster         10 mile          23rd Nov</v>
      </c>
      <c r="P74" s="23" t="str">
        <f t="shared" si="8"/>
        <v>Myerscough 10 mile                 7th Dec</v>
      </c>
      <c r="Q74" s="68" t="str">
        <f t="shared" si="8"/>
        <v xml:space="preserve">Dewsbury 10k            1st Feb </v>
      </c>
      <c r="R74" s="106" t="str">
        <f t="shared" si="8"/>
        <v>Liversedge Half                  1st March</v>
      </c>
      <c r="S74" s="109" t="str">
        <f t="shared" si="8"/>
        <v>Wakefield 10k       22nd March</v>
      </c>
      <c r="T74" s="109" t="str">
        <f t="shared" si="8"/>
        <v>Flat Caps 10k       12th April</v>
      </c>
      <c r="U74" s="109" t="str">
        <f t="shared" si="8"/>
        <v xml:space="preserve">Melmerby Ripon 10k 3rd May </v>
      </c>
      <c r="V74" s="109" t="str">
        <f t="shared" si="8"/>
        <v xml:space="preserve">Northowram 5 Mile       14th June </v>
      </c>
      <c r="W74" s="109" t="str">
        <f t="shared" si="8"/>
        <v>Lindley 10k      28th June</v>
      </c>
      <c r="X74" s="111" t="str">
        <f t="shared" si="8"/>
        <v xml:space="preserve">York 10k 2nd August </v>
      </c>
    </row>
    <row r="75" spans="1:24" s="1" customFormat="1" ht="16.8" thickTop="1" thickBot="1" x14ac:dyDescent="0.35">
      <c r="A75" s="36" t="s">
        <v>1</v>
      </c>
      <c r="B75" s="36"/>
      <c r="C75" s="29" t="s">
        <v>2</v>
      </c>
      <c r="D75" s="49" t="s">
        <v>108</v>
      </c>
      <c r="E75" s="29" t="s">
        <v>3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69"/>
      <c r="R75" s="107"/>
      <c r="S75" s="24"/>
      <c r="T75" s="24"/>
      <c r="U75" s="24"/>
      <c r="V75" s="24"/>
      <c r="W75" s="24"/>
      <c r="X75" s="112"/>
    </row>
    <row r="76" spans="1:24" s="1" customFormat="1" ht="21" customHeight="1" thickTop="1" thickBot="1" x14ac:dyDescent="0.35">
      <c r="A76" s="2" t="s">
        <v>4</v>
      </c>
      <c r="B76" s="2" t="s">
        <v>5</v>
      </c>
      <c r="C76" s="30"/>
      <c r="D76" s="50"/>
      <c r="E76" s="30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69"/>
      <c r="R76" s="108"/>
      <c r="S76" s="110"/>
      <c r="T76" s="110"/>
      <c r="U76" s="110"/>
      <c r="V76" s="110"/>
      <c r="W76" s="110"/>
      <c r="X76" s="113"/>
    </row>
    <row r="77" spans="1:24" s="6" customFormat="1" ht="18.600000000000001" thickTop="1" x14ac:dyDescent="0.35">
      <c r="A77" s="3" t="s">
        <v>73</v>
      </c>
      <c r="B77" s="3" t="s">
        <v>72</v>
      </c>
      <c r="C77" s="4">
        <f>SUM(F77:X77)</f>
        <v>134</v>
      </c>
      <c r="D77" s="4">
        <f>SUM(F77:X77)</f>
        <v>134</v>
      </c>
      <c r="E77" s="4">
        <f>COUNT(F77:X77)</f>
        <v>7</v>
      </c>
      <c r="F77" s="5">
        <v>20</v>
      </c>
      <c r="G77" s="5"/>
      <c r="H77" s="5">
        <v>19</v>
      </c>
      <c r="I77" s="5"/>
      <c r="J77" s="5"/>
      <c r="K77" s="5">
        <v>20</v>
      </c>
      <c r="L77" s="5"/>
      <c r="M77" s="5"/>
      <c r="N77" s="5">
        <v>20</v>
      </c>
      <c r="O77" s="5"/>
      <c r="P77" s="5">
        <v>19</v>
      </c>
      <c r="Q77" s="5">
        <v>17</v>
      </c>
      <c r="R77" s="18">
        <v>19</v>
      </c>
      <c r="S77" s="18"/>
      <c r="T77" s="18"/>
      <c r="U77" s="18"/>
      <c r="V77" s="18"/>
      <c r="W77" s="18"/>
      <c r="X77" s="18"/>
    </row>
    <row r="78" spans="1:24" s="6" customFormat="1" ht="18" x14ac:dyDescent="0.35">
      <c r="A78" s="3" t="s">
        <v>59</v>
      </c>
      <c r="B78" s="3" t="s">
        <v>62</v>
      </c>
      <c r="C78" s="4">
        <f>SUM(F78:X78)</f>
        <v>100</v>
      </c>
      <c r="D78" s="4">
        <f>SUM(F78:X78)</f>
        <v>100</v>
      </c>
      <c r="E78" s="4">
        <f>COUNT(F78:X78)</f>
        <v>5</v>
      </c>
      <c r="F78" s="12"/>
      <c r="G78" s="5">
        <v>20</v>
      </c>
      <c r="H78" s="5">
        <v>20</v>
      </c>
      <c r="I78" s="5"/>
      <c r="J78" s="5">
        <v>20</v>
      </c>
      <c r="K78" s="5"/>
      <c r="L78" s="12"/>
      <c r="M78" s="5"/>
      <c r="N78" s="5"/>
      <c r="O78" s="5"/>
      <c r="P78" s="5">
        <v>20</v>
      </c>
      <c r="Q78" s="5"/>
      <c r="R78" s="5">
        <v>20</v>
      </c>
      <c r="S78" s="5"/>
      <c r="T78" s="5"/>
      <c r="U78" s="5"/>
      <c r="V78" s="5"/>
      <c r="W78" s="5"/>
      <c r="X78" s="5"/>
    </row>
    <row r="79" spans="1:24" s="6" customFormat="1" ht="18" x14ac:dyDescent="0.35">
      <c r="A79" s="3" t="s">
        <v>117</v>
      </c>
      <c r="B79" s="3" t="s">
        <v>118</v>
      </c>
      <c r="C79" s="4">
        <f>SUM(F79:X79)</f>
        <v>94</v>
      </c>
      <c r="D79" s="4">
        <f>SUM(F79:X79)</f>
        <v>94</v>
      </c>
      <c r="E79" s="4">
        <f>COUNT(F79:X79)</f>
        <v>5</v>
      </c>
      <c r="F79" s="5"/>
      <c r="G79" s="5"/>
      <c r="H79" s="5"/>
      <c r="I79" s="5"/>
      <c r="J79" s="12"/>
      <c r="K79" s="5"/>
      <c r="L79" s="5">
        <v>20</v>
      </c>
      <c r="M79" s="5">
        <v>20</v>
      </c>
      <c r="N79" s="5"/>
      <c r="O79" s="5"/>
      <c r="P79" s="5"/>
      <c r="Q79" s="5">
        <v>16</v>
      </c>
      <c r="R79" s="5"/>
      <c r="S79" s="5"/>
      <c r="T79" s="5">
        <v>19</v>
      </c>
      <c r="U79" s="5">
        <v>19</v>
      </c>
      <c r="V79" s="5"/>
      <c r="W79" s="5"/>
      <c r="X79" s="5"/>
    </row>
    <row r="80" spans="1:24" s="6" customFormat="1" ht="18" x14ac:dyDescent="0.35">
      <c r="A80" s="117" t="s">
        <v>54</v>
      </c>
      <c r="B80" s="16" t="s">
        <v>39</v>
      </c>
      <c r="C80" s="4">
        <f>SUM(F80:X80)</f>
        <v>92</v>
      </c>
      <c r="D80" s="4">
        <f>SUM(F80:X80)</f>
        <v>92</v>
      </c>
      <c r="E80" s="4">
        <f>COUNT(F80:X80)</f>
        <v>5</v>
      </c>
      <c r="F80" s="17"/>
      <c r="G80" s="5">
        <v>19</v>
      </c>
      <c r="H80" s="5">
        <v>18</v>
      </c>
      <c r="I80" s="5">
        <v>20</v>
      </c>
      <c r="J80" s="5"/>
      <c r="K80" s="5">
        <v>18</v>
      </c>
      <c r="L80" s="5"/>
      <c r="M80" s="5"/>
      <c r="N80" s="5"/>
      <c r="O80" s="5"/>
      <c r="P80" s="5">
        <v>17</v>
      </c>
      <c r="Q80" s="5"/>
      <c r="R80" s="5"/>
      <c r="S80" s="5"/>
      <c r="T80" s="5"/>
      <c r="U80" s="5"/>
      <c r="V80" s="5"/>
      <c r="W80" s="5"/>
      <c r="X80" s="5"/>
    </row>
    <row r="81" spans="1:24" s="6" customFormat="1" ht="18" x14ac:dyDescent="0.35">
      <c r="A81" s="15" t="s">
        <v>132</v>
      </c>
      <c r="B81" s="3" t="s">
        <v>133</v>
      </c>
      <c r="C81" s="4">
        <f>SUM(F81:X81)</f>
        <v>60</v>
      </c>
      <c r="D81" s="4">
        <f>SUM(F81:X81)</f>
        <v>60</v>
      </c>
      <c r="E81" s="4">
        <f>COUNT(F81:X81)</f>
        <v>3</v>
      </c>
      <c r="F81" s="5"/>
      <c r="G81" s="5"/>
      <c r="H81" s="5"/>
      <c r="I81" s="5"/>
      <c r="J81" s="12"/>
      <c r="K81" s="5"/>
      <c r="L81" s="5"/>
      <c r="M81" s="5"/>
      <c r="N81" s="5"/>
      <c r="O81" s="5"/>
      <c r="P81" s="5"/>
      <c r="Q81" s="5">
        <v>20</v>
      </c>
      <c r="R81" s="5"/>
      <c r="S81" s="5"/>
      <c r="T81" s="5">
        <v>20</v>
      </c>
      <c r="U81" s="5">
        <v>20</v>
      </c>
      <c r="V81" s="5"/>
      <c r="W81" s="5"/>
      <c r="X81" s="5"/>
    </row>
    <row r="82" spans="1:24" s="6" customFormat="1" ht="18" x14ac:dyDescent="0.35">
      <c r="A82" s="3" t="s">
        <v>154</v>
      </c>
      <c r="B82" s="3" t="s">
        <v>155</v>
      </c>
      <c r="C82" s="4">
        <f>SUM(F82:X82)</f>
        <v>50</v>
      </c>
      <c r="D82" s="4">
        <f>SUM(F82:X82)</f>
        <v>50</v>
      </c>
      <c r="E82" s="4">
        <f>COUNT(F82:X82)</f>
        <v>3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>
        <v>15</v>
      </c>
      <c r="R82" s="5">
        <v>17</v>
      </c>
      <c r="S82" s="5"/>
      <c r="T82" s="5">
        <v>18</v>
      </c>
      <c r="U82" s="5"/>
      <c r="V82" s="5"/>
      <c r="W82" s="5"/>
      <c r="X82" s="5"/>
    </row>
    <row r="83" spans="1:24" s="6" customFormat="1" ht="18" x14ac:dyDescent="0.35">
      <c r="A83" s="3" t="s">
        <v>74</v>
      </c>
      <c r="B83" s="3" t="s">
        <v>75</v>
      </c>
      <c r="C83" s="4">
        <f>SUM(F83:X83)</f>
        <v>36</v>
      </c>
      <c r="D83" s="4">
        <f>SUM(F83:X83)</f>
        <v>36</v>
      </c>
      <c r="E83" s="4">
        <f>COUNT(F83:X83)</f>
        <v>2</v>
      </c>
      <c r="F83" s="5"/>
      <c r="G83" s="5"/>
      <c r="H83" s="5"/>
      <c r="I83" s="5"/>
      <c r="J83" s="5"/>
      <c r="K83" s="12"/>
      <c r="L83" s="5"/>
      <c r="M83" s="5"/>
      <c r="N83" s="5"/>
      <c r="O83" s="5"/>
      <c r="P83" s="5">
        <v>18</v>
      </c>
      <c r="Q83" s="5"/>
      <c r="R83" s="5">
        <v>18</v>
      </c>
      <c r="S83" s="5"/>
      <c r="T83" s="5"/>
      <c r="U83" s="5"/>
      <c r="V83" s="5"/>
      <c r="W83" s="5"/>
      <c r="X83" s="5"/>
    </row>
    <row r="84" spans="1:24" s="6" customFormat="1" ht="18" x14ac:dyDescent="0.35">
      <c r="A84" s="3" t="s">
        <v>43</v>
      </c>
      <c r="B84" s="3" t="s">
        <v>44</v>
      </c>
      <c r="C84" s="4">
        <f>SUM(F84:X84)</f>
        <v>31</v>
      </c>
      <c r="D84" s="4">
        <f>SUM(F84:X84)</f>
        <v>31</v>
      </c>
      <c r="E84" s="4">
        <f>COUNT(F84:X84)</f>
        <v>2</v>
      </c>
      <c r="F84" s="5"/>
      <c r="G84" s="5"/>
      <c r="H84" s="5"/>
      <c r="I84" s="5"/>
      <c r="J84" s="12"/>
      <c r="K84" s="5">
        <v>17</v>
      </c>
      <c r="L84" s="5"/>
      <c r="M84" s="5"/>
      <c r="N84" s="5"/>
      <c r="O84" s="5"/>
      <c r="P84" s="5"/>
      <c r="Q84" s="5">
        <v>14</v>
      </c>
      <c r="R84" s="5"/>
      <c r="S84" s="5"/>
      <c r="T84" s="5"/>
      <c r="U84" s="5"/>
      <c r="V84" s="5"/>
      <c r="W84" s="5"/>
      <c r="X84" s="5"/>
    </row>
    <row r="85" spans="1:24" s="6" customFormat="1" ht="18" x14ac:dyDescent="0.35">
      <c r="A85" s="15" t="s">
        <v>69</v>
      </c>
      <c r="B85" s="3" t="s">
        <v>70</v>
      </c>
      <c r="C85" s="4">
        <f>SUM(F85:X85)</f>
        <v>19</v>
      </c>
      <c r="D85" s="4">
        <f>SUM(F85:X85)</f>
        <v>19</v>
      </c>
      <c r="E85" s="4">
        <f>COUNT(F85:X85)</f>
        <v>1</v>
      </c>
      <c r="F85" s="5"/>
      <c r="G85" s="5"/>
      <c r="H85" s="5"/>
      <c r="I85" s="5"/>
      <c r="J85" s="5"/>
      <c r="K85" s="12"/>
      <c r="L85" s="5"/>
      <c r="M85" s="5"/>
      <c r="N85" s="5"/>
      <c r="O85" s="5"/>
      <c r="P85" s="5"/>
      <c r="Q85" s="5">
        <v>19</v>
      </c>
      <c r="R85" s="5"/>
      <c r="S85" s="5"/>
      <c r="T85" s="5"/>
      <c r="U85" s="5"/>
      <c r="V85" s="5"/>
      <c r="W85" s="5"/>
      <c r="X85" s="5"/>
    </row>
    <row r="86" spans="1:24" s="6" customFormat="1" ht="18" x14ac:dyDescent="0.35">
      <c r="A86" s="15" t="s">
        <v>37</v>
      </c>
      <c r="B86" s="3" t="s">
        <v>78</v>
      </c>
      <c r="C86" s="4">
        <f>SUM(F86:X86)</f>
        <v>19</v>
      </c>
      <c r="D86" s="4">
        <f>SUM(F86:X86)</f>
        <v>19</v>
      </c>
      <c r="E86" s="4">
        <f>COUNT(F86:X86)</f>
        <v>1</v>
      </c>
      <c r="F86" s="5"/>
      <c r="G86" s="5"/>
      <c r="H86" s="5"/>
      <c r="I86" s="5"/>
      <c r="J86" s="5">
        <v>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6" customFormat="1" ht="18" x14ac:dyDescent="0.35">
      <c r="A87" s="15" t="s">
        <v>35</v>
      </c>
      <c r="B87" s="3" t="s">
        <v>48</v>
      </c>
      <c r="C87" s="4">
        <f>SUM(F87:X87)</f>
        <v>19</v>
      </c>
      <c r="D87" s="4">
        <f>SUM(F87:X87)</f>
        <v>19</v>
      </c>
      <c r="E87" s="4">
        <f>COUNT(F87:X87)</f>
        <v>1</v>
      </c>
      <c r="F87" s="5"/>
      <c r="G87" s="5"/>
      <c r="H87" s="5"/>
      <c r="I87" s="5"/>
      <c r="J87" s="12"/>
      <c r="K87" s="5">
        <v>19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6" customFormat="1" ht="18" x14ac:dyDescent="0.35">
      <c r="A88" s="3" t="s">
        <v>134</v>
      </c>
      <c r="B88" s="3" t="s">
        <v>135</v>
      </c>
      <c r="C88" s="4">
        <f>SUM(F88:X88)</f>
        <v>18</v>
      </c>
      <c r="D88" s="4">
        <f>SUM(F88:X88)</f>
        <v>18</v>
      </c>
      <c r="E88" s="4">
        <f>COUNT(F88:X88)</f>
        <v>1</v>
      </c>
      <c r="F88" s="5"/>
      <c r="G88" s="5"/>
      <c r="H88" s="5"/>
      <c r="I88" s="5"/>
      <c r="J88" s="5"/>
      <c r="K88" s="12"/>
      <c r="L88" s="5"/>
      <c r="M88" s="5"/>
      <c r="N88" s="5"/>
      <c r="O88" s="5"/>
      <c r="P88" s="5"/>
      <c r="Q88" s="5">
        <v>18</v>
      </c>
      <c r="R88" s="5"/>
      <c r="S88" s="5"/>
      <c r="T88" s="5"/>
      <c r="U88" s="5"/>
      <c r="V88" s="5"/>
      <c r="W88" s="5"/>
      <c r="X88" s="5"/>
    </row>
    <row r="89" spans="1:24" s="6" customFormat="1" ht="18" x14ac:dyDescent="0.35">
      <c r="A89" s="15" t="s">
        <v>37</v>
      </c>
      <c r="B89" s="3" t="s">
        <v>162</v>
      </c>
      <c r="C89" s="4">
        <f>SUM(F89:X89)</f>
        <v>18</v>
      </c>
      <c r="D89" s="4">
        <f>SUM(F89:X89)</f>
        <v>18</v>
      </c>
      <c r="E89" s="4">
        <f>COUNT(F89:X89)</f>
        <v>1</v>
      </c>
      <c r="F89" s="1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v>18</v>
      </c>
      <c r="V89" s="5"/>
      <c r="W89" s="5"/>
      <c r="X89" s="5"/>
    </row>
    <row r="90" spans="1:24" s="6" customFormat="1" ht="18" x14ac:dyDescent="0.35">
      <c r="A90" s="3"/>
      <c r="B90" s="3"/>
      <c r="C90" s="4"/>
      <c r="D90" s="4"/>
      <c r="E90" s="4"/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s="6" customFormat="1" ht="18" x14ac:dyDescent="0.35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24" s="1" customFormat="1" ht="15" thickBot="1" x14ac:dyDescent="0.35"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24" s="1" customFormat="1" ht="25.2" customHeight="1" thickTop="1" thickBot="1" x14ac:dyDescent="0.35">
      <c r="A93" s="46" t="s">
        <v>9</v>
      </c>
      <c r="B93" s="47"/>
      <c r="C93" s="47"/>
      <c r="D93" s="47"/>
      <c r="E93" s="48"/>
      <c r="F93" s="21" t="str">
        <f t="shared" ref="F93:X93" si="9">F74</f>
        <v>Keighley 5k 30th March</v>
      </c>
      <c r="G93" s="21" t="str">
        <f t="shared" si="9"/>
        <v>Flat Caps 10k 13th April</v>
      </c>
      <c r="H93" s="21" t="str">
        <f t="shared" si="9"/>
        <v>Melmerby 10k Ripon 4th May</v>
      </c>
      <c r="I93" s="21" t="str">
        <f t="shared" si="9"/>
        <v>Northowram 5 Mile   1st June</v>
      </c>
      <c r="J93" s="21" t="str">
        <f t="shared" si="9"/>
        <v>Lindley 10k     29th June</v>
      </c>
      <c r="K93" s="21" t="str">
        <f t="shared" si="9"/>
        <v>York 10k       3rd August</v>
      </c>
      <c r="L93" s="21" t="str">
        <f t="shared" si="9"/>
        <v>Vale of York Half              7th Sept</v>
      </c>
      <c r="M93" s="21" t="str">
        <f t="shared" si="9"/>
        <v>Wistow 10k     28th Sept</v>
      </c>
      <c r="N93" s="21" t="str">
        <f t="shared" si="9"/>
        <v>Morley 10k       5th Oct</v>
      </c>
      <c r="O93" s="21" t="str">
        <f t="shared" si="9"/>
        <v>Tadcaster         10 mile          23rd Nov</v>
      </c>
      <c r="P93" s="21" t="str">
        <f t="shared" si="9"/>
        <v>Myerscough 10 mile                 7th Dec</v>
      </c>
      <c r="Q93" s="64" t="str">
        <f t="shared" si="9"/>
        <v xml:space="preserve">Dewsbury 10k            1st Feb </v>
      </c>
      <c r="R93" s="98" t="str">
        <f t="shared" si="9"/>
        <v>Liversedge Half                  1st March</v>
      </c>
      <c r="S93" s="93" t="str">
        <f t="shared" si="9"/>
        <v>Wakefield 10k       22nd March</v>
      </c>
      <c r="T93" s="93" t="str">
        <f t="shared" si="9"/>
        <v>Flat Caps 10k       12th April</v>
      </c>
      <c r="U93" s="93" t="str">
        <f t="shared" si="9"/>
        <v xml:space="preserve">Melmerby Ripon 10k 3rd May </v>
      </c>
      <c r="V93" s="93" t="str">
        <f t="shared" si="9"/>
        <v xml:space="preserve">Northowram 5 Mile       14th June </v>
      </c>
      <c r="W93" s="93" t="str">
        <f t="shared" si="9"/>
        <v>Lindley 10k      28th June</v>
      </c>
      <c r="X93" s="95" t="str">
        <f t="shared" si="9"/>
        <v xml:space="preserve">York 10k 2nd August </v>
      </c>
    </row>
    <row r="94" spans="1:24" s="1" customFormat="1" ht="16.8" thickTop="1" thickBot="1" x14ac:dyDescent="0.35">
      <c r="A94" s="36" t="s">
        <v>1</v>
      </c>
      <c r="B94" s="36"/>
      <c r="C94" s="39" t="s">
        <v>2</v>
      </c>
      <c r="D94" s="41" t="s">
        <v>108</v>
      </c>
      <c r="E94" s="39" t="s">
        <v>3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65"/>
      <c r="R94" s="99"/>
      <c r="S94" s="22"/>
      <c r="T94" s="22"/>
      <c r="U94" s="22"/>
      <c r="V94" s="22"/>
      <c r="W94" s="22"/>
      <c r="X94" s="96"/>
    </row>
    <row r="95" spans="1:24" s="1" customFormat="1" ht="21" customHeight="1" thickTop="1" thickBot="1" x14ac:dyDescent="0.35">
      <c r="A95" s="2" t="s">
        <v>4</v>
      </c>
      <c r="B95" s="2" t="s">
        <v>5</v>
      </c>
      <c r="C95" s="40"/>
      <c r="D95" s="42"/>
      <c r="E95" s="4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65"/>
      <c r="R95" s="100"/>
      <c r="S95" s="94"/>
      <c r="T95" s="94"/>
      <c r="U95" s="94"/>
      <c r="V95" s="94"/>
      <c r="W95" s="94"/>
      <c r="X95" s="97"/>
    </row>
    <row r="96" spans="1:24" s="6" customFormat="1" ht="18.600000000000001" thickTop="1" x14ac:dyDescent="0.35">
      <c r="A96" s="3" t="s">
        <v>93</v>
      </c>
      <c r="B96" s="3" t="s">
        <v>94</v>
      </c>
      <c r="C96" s="4">
        <f>SUM(F96:X96)</f>
        <v>174</v>
      </c>
      <c r="D96" s="4">
        <f>SUM(F96:X96)</f>
        <v>174</v>
      </c>
      <c r="E96" s="4">
        <f>COUNT(F96:X96)</f>
        <v>9</v>
      </c>
      <c r="F96" s="5">
        <v>20</v>
      </c>
      <c r="G96" s="5">
        <v>19</v>
      </c>
      <c r="H96" s="5"/>
      <c r="I96" s="5">
        <v>20</v>
      </c>
      <c r="J96" s="5"/>
      <c r="K96" s="5">
        <v>20</v>
      </c>
      <c r="L96" s="5"/>
      <c r="M96" s="5"/>
      <c r="N96" s="5">
        <v>20</v>
      </c>
      <c r="O96" s="5"/>
      <c r="P96" s="5">
        <v>17</v>
      </c>
      <c r="Q96" s="5">
        <v>20</v>
      </c>
      <c r="R96" s="18"/>
      <c r="S96" s="18"/>
      <c r="T96" s="18">
        <v>19</v>
      </c>
      <c r="U96" s="5">
        <v>19</v>
      </c>
      <c r="V96" s="18"/>
      <c r="W96" s="18"/>
      <c r="X96" s="18"/>
    </row>
    <row r="97" spans="1:24" s="6" customFormat="1" ht="18" x14ac:dyDescent="0.35">
      <c r="A97" s="3" t="s">
        <v>20</v>
      </c>
      <c r="B97" s="3" t="s">
        <v>19</v>
      </c>
      <c r="C97" s="4">
        <f>SUM(F97:X97)</f>
        <v>221</v>
      </c>
      <c r="D97" s="4">
        <f>SUM(F97:X97)-I97-Q97-U97</f>
        <v>173</v>
      </c>
      <c r="E97" s="4">
        <f>COUNT(F97:X97)</f>
        <v>12</v>
      </c>
      <c r="F97" s="5"/>
      <c r="G97" s="5"/>
      <c r="H97" s="5"/>
      <c r="I97" s="12">
        <v>15</v>
      </c>
      <c r="J97" s="5">
        <v>20</v>
      </c>
      <c r="K97" s="5"/>
      <c r="L97" s="5">
        <v>19</v>
      </c>
      <c r="M97" s="5">
        <v>19</v>
      </c>
      <c r="N97" s="5">
        <v>19</v>
      </c>
      <c r="O97" s="5">
        <v>18</v>
      </c>
      <c r="P97" s="5">
        <v>20</v>
      </c>
      <c r="Q97" s="12">
        <v>16</v>
      </c>
      <c r="R97" s="5">
        <v>20</v>
      </c>
      <c r="S97" s="5">
        <v>20</v>
      </c>
      <c r="T97" s="5">
        <v>18</v>
      </c>
      <c r="U97" s="12">
        <v>17</v>
      </c>
      <c r="V97" s="5"/>
      <c r="W97" s="5"/>
      <c r="X97" s="5"/>
    </row>
    <row r="98" spans="1:24" s="6" customFormat="1" ht="18" x14ac:dyDescent="0.35">
      <c r="A98" s="3" t="s">
        <v>35</v>
      </c>
      <c r="B98" s="3" t="s">
        <v>60</v>
      </c>
      <c r="C98" s="4">
        <f>SUM(F98:X98)</f>
        <v>202</v>
      </c>
      <c r="D98" s="4">
        <f>SUM(F98:X98)-Q98-K98</f>
        <v>173</v>
      </c>
      <c r="E98" s="4">
        <f>COUNT(F98:X98)</f>
        <v>11</v>
      </c>
      <c r="F98" s="5">
        <v>18</v>
      </c>
      <c r="G98" s="5">
        <v>20</v>
      </c>
      <c r="H98" s="5">
        <v>20</v>
      </c>
      <c r="I98" s="5"/>
      <c r="J98" s="5"/>
      <c r="K98" s="12">
        <v>16</v>
      </c>
      <c r="L98" s="5"/>
      <c r="M98" s="5">
        <v>20</v>
      </c>
      <c r="N98" s="5">
        <v>18</v>
      </c>
      <c r="O98" s="5">
        <v>20</v>
      </c>
      <c r="P98" s="5">
        <v>19</v>
      </c>
      <c r="Q98" s="12">
        <v>13</v>
      </c>
      <c r="R98" s="5"/>
      <c r="S98" s="5"/>
      <c r="T98" s="5">
        <v>20</v>
      </c>
      <c r="U98" s="5">
        <v>18</v>
      </c>
      <c r="V98" s="5"/>
      <c r="W98" s="5"/>
      <c r="X98" s="5"/>
    </row>
    <row r="99" spans="1:24" s="6" customFormat="1" ht="18" x14ac:dyDescent="0.35">
      <c r="A99" s="3" t="s">
        <v>30</v>
      </c>
      <c r="B99" s="3" t="s">
        <v>26</v>
      </c>
      <c r="C99" s="4">
        <f>SUM(F99:X99)</f>
        <v>159</v>
      </c>
      <c r="D99" s="4">
        <f>SUM(F99:X99)</f>
        <v>159</v>
      </c>
      <c r="E99" s="4">
        <f>COUNT(F99:X99)</f>
        <v>9</v>
      </c>
      <c r="F99" s="5"/>
      <c r="G99" s="5">
        <v>18</v>
      </c>
      <c r="H99" s="5">
        <v>19</v>
      </c>
      <c r="I99" s="5">
        <v>18</v>
      </c>
      <c r="J99" s="5">
        <v>18</v>
      </c>
      <c r="K99" s="5">
        <v>17</v>
      </c>
      <c r="L99" s="5"/>
      <c r="M99" s="5">
        <v>18</v>
      </c>
      <c r="N99" s="5">
        <v>17</v>
      </c>
      <c r="O99" s="5"/>
      <c r="P99" s="5">
        <v>16</v>
      </c>
      <c r="Q99" s="5"/>
      <c r="R99" s="5"/>
      <c r="S99" s="5">
        <v>18</v>
      </c>
      <c r="T99" s="5"/>
      <c r="U99" s="5"/>
      <c r="V99" s="5"/>
      <c r="W99" s="5"/>
      <c r="X99" s="5"/>
    </row>
    <row r="100" spans="1:24" s="6" customFormat="1" ht="18" x14ac:dyDescent="0.35">
      <c r="A100" s="3" t="s">
        <v>25</v>
      </c>
      <c r="B100" s="3" t="s">
        <v>26</v>
      </c>
      <c r="C100" s="4">
        <f>SUM(F100:X100)</f>
        <v>148</v>
      </c>
      <c r="D100" s="4">
        <f>SUM(F100:X100)</f>
        <v>148</v>
      </c>
      <c r="E100" s="4">
        <f>COUNT(F100:X100)</f>
        <v>9</v>
      </c>
      <c r="F100" s="5"/>
      <c r="G100" s="5">
        <v>17</v>
      </c>
      <c r="H100" s="5">
        <v>18</v>
      </c>
      <c r="I100" s="5">
        <v>16</v>
      </c>
      <c r="J100" s="5">
        <v>18</v>
      </c>
      <c r="K100" s="5">
        <v>14</v>
      </c>
      <c r="L100" s="5"/>
      <c r="M100" s="5">
        <v>17</v>
      </c>
      <c r="N100" s="5">
        <v>16</v>
      </c>
      <c r="O100" s="5"/>
      <c r="P100" s="5">
        <v>15</v>
      </c>
      <c r="Q100" s="5"/>
      <c r="R100" s="5"/>
      <c r="S100" s="5">
        <v>17</v>
      </c>
      <c r="T100" s="5"/>
      <c r="U100" s="5"/>
      <c r="V100" s="5"/>
      <c r="W100" s="5"/>
      <c r="X100" s="5"/>
    </row>
    <row r="101" spans="1:24" ht="17.399999999999999" x14ac:dyDescent="0.3">
      <c r="A101" s="3" t="s">
        <v>10</v>
      </c>
      <c r="B101" s="3" t="s">
        <v>11</v>
      </c>
      <c r="C101" s="4">
        <f>SUM(F101:X101)</f>
        <v>132</v>
      </c>
      <c r="D101" s="4">
        <f>SUM(F101:X101)</f>
        <v>132</v>
      </c>
      <c r="E101" s="4">
        <f>COUNT(F101:X101)</f>
        <v>7</v>
      </c>
      <c r="F101" s="5">
        <v>19</v>
      </c>
      <c r="G101" s="5"/>
      <c r="H101" s="5"/>
      <c r="I101" s="5">
        <v>19</v>
      </c>
      <c r="J101" s="5">
        <v>19</v>
      </c>
      <c r="K101" s="5">
        <v>18</v>
      </c>
      <c r="L101" s="5">
        <v>20</v>
      </c>
      <c r="M101" s="5"/>
      <c r="N101" s="5"/>
      <c r="O101" s="5">
        <v>19</v>
      </c>
      <c r="P101" s="5">
        <v>18</v>
      </c>
      <c r="Q101" s="5"/>
      <c r="R101" s="5"/>
      <c r="S101" s="5"/>
      <c r="T101" s="5"/>
      <c r="U101" s="5"/>
      <c r="V101" s="5"/>
      <c r="W101" s="5"/>
      <c r="X101" s="5"/>
    </row>
    <row r="102" spans="1:24" ht="17.399999999999999" x14ac:dyDescent="0.3">
      <c r="A102" s="3" t="s">
        <v>115</v>
      </c>
      <c r="B102" s="3" t="s">
        <v>114</v>
      </c>
      <c r="C102" s="4">
        <f>SUM(F102:X102)</f>
        <v>36</v>
      </c>
      <c r="D102" s="4">
        <f>SUM(F102:X102)</f>
        <v>36</v>
      </c>
      <c r="E102" s="4">
        <f>COUNT(F102:X102)</f>
        <v>2</v>
      </c>
      <c r="F102" s="5"/>
      <c r="G102" s="5"/>
      <c r="H102" s="5"/>
      <c r="I102" s="5"/>
      <c r="J102" s="5"/>
      <c r="K102" s="5">
        <v>19</v>
      </c>
      <c r="L102" s="5"/>
      <c r="M102" s="5"/>
      <c r="N102" s="5"/>
      <c r="O102" s="5"/>
      <c r="P102" s="5"/>
      <c r="Q102" s="5">
        <v>17</v>
      </c>
      <c r="R102" s="5"/>
      <c r="S102" s="5"/>
      <c r="T102" s="5"/>
      <c r="U102" s="5"/>
      <c r="V102" s="5"/>
      <c r="W102" s="5"/>
      <c r="X102" s="5"/>
    </row>
    <row r="103" spans="1:24" ht="17.399999999999999" x14ac:dyDescent="0.3">
      <c r="A103" s="3" t="s">
        <v>144</v>
      </c>
      <c r="B103" s="3" t="s">
        <v>145</v>
      </c>
      <c r="C103" s="4">
        <f>SUM(F103:X103)</f>
        <v>28</v>
      </c>
      <c r="D103" s="4">
        <f>SUM(F103:X103)</f>
        <v>28</v>
      </c>
      <c r="E103" s="4">
        <f>COUNT(F103:X103)</f>
        <v>2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9</v>
      </c>
      <c r="R103" s="5"/>
      <c r="S103" s="5">
        <v>19</v>
      </c>
      <c r="T103" s="5"/>
      <c r="U103" s="5"/>
      <c r="V103" s="5"/>
      <c r="W103" s="5"/>
      <c r="X103" s="5"/>
    </row>
    <row r="104" spans="1:24" ht="17.399999999999999" x14ac:dyDescent="0.3">
      <c r="A104" s="3" t="s">
        <v>160</v>
      </c>
      <c r="B104" s="3" t="s">
        <v>161</v>
      </c>
      <c r="C104" s="4">
        <f>SUM(F104:X104)</f>
        <v>20</v>
      </c>
      <c r="D104" s="4">
        <f>SUM(F104:X104)</f>
        <v>20</v>
      </c>
      <c r="E104" s="4">
        <f>COUNT(F104:X104)</f>
        <v>1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14"/>
      <c r="S104" s="14"/>
      <c r="T104" s="14"/>
      <c r="U104" s="5">
        <v>20</v>
      </c>
      <c r="V104" s="5"/>
      <c r="W104" s="5"/>
      <c r="X104" s="5"/>
    </row>
    <row r="105" spans="1:24" ht="17.399999999999999" x14ac:dyDescent="0.3">
      <c r="A105" s="3" t="s">
        <v>85</v>
      </c>
      <c r="B105" s="3" t="s">
        <v>86</v>
      </c>
      <c r="C105" s="4">
        <f>SUM(F105:X105)</f>
        <v>19</v>
      </c>
      <c r="D105" s="4">
        <f>SUM(F105:X105)</f>
        <v>19</v>
      </c>
      <c r="E105" s="4">
        <f>COUNT(F105:X105)</f>
        <v>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>
        <v>19</v>
      </c>
      <c r="R105" s="5"/>
      <c r="S105" s="5"/>
      <c r="T105" s="5"/>
      <c r="U105" s="5"/>
      <c r="V105" s="5"/>
      <c r="W105" s="5"/>
      <c r="X105" s="5"/>
    </row>
    <row r="106" spans="1:24" ht="17.399999999999999" x14ac:dyDescent="0.3">
      <c r="A106" s="3" t="s">
        <v>136</v>
      </c>
      <c r="B106" s="3" t="s">
        <v>122</v>
      </c>
      <c r="C106" s="4">
        <f>SUM(F106:X106)</f>
        <v>18</v>
      </c>
      <c r="D106" s="4">
        <f>SUM(F106:X106)</f>
        <v>18</v>
      </c>
      <c r="E106" s="4">
        <f>COUNT(F106:X106)</f>
        <v>1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>
        <v>18</v>
      </c>
      <c r="R106" s="5"/>
      <c r="S106" s="5"/>
      <c r="T106" s="5"/>
      <c r="U106" s="5"/>
      <c r="V106" s="5"/>
      <c r="W106" s="5"/>
      <c r="X106" s="5"/>
    </row>
    <row r="107" spans="1:24" ht="17.399999999999999" x14ac:dyDescent="0.3">
      <c r="A107" s="3" t="s">
        <v>21</v>
      </c>
      <c r="B107" s="3" t="s">
        <v>22</v>
      </c>
      <c r="C107" s="4">
        <f>SUM(F107:X107)</f>
        <v>17</v>
      </c>
      <c r="D107" s="4">
        <f>SUM(F107:X107)</f>
        <v>17</v>
      </c>
      <c r="E107" s="4">
        <f>COUNT(F107:X107)</f>
        <v>1</v>
      </c>
      <c r="F107" s="5">
        <v>17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7.399999999999999" x14ac:dyDescent="0.3">
      <c r="A108" s="3" t="s">
        <v>76</v>
      </c>
      <c r="B108" s="3" t="s">
        <v>77</v>
      </c>
      <c r="C108" s="4">
        <f>SUM(F108:X108)</f>
        <v>17</v>
      </c>
      <c r="D108" s="4">
        <f>SUM(F108:X108)</f>
        <v>17</v>
      </c>
      <c r="E108" s="4">
        <f>COUNT(F108:X108)</f>
        <v>1</v>
      </c>
      <c r="F108" s="5"/>
      <c r="G108" s="5"/>
      <c r="H108" s="5"/>
      <c r="I108" s="5">
        <v>17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7.399999999999999" x14ac:dyDescent="0.3">
      <c r="A109" s="3" t="s">
        <v>14</v>
      </c>
      <c r="B109" s="3" t="s">
        <v>39</v>
      </c>
      <c r="C109" s="4">
        <f>SUM(F109:X109)</f>
        <v>15</v>
      </c>
      <c r="D109" s="4">
        <f>SUM(F109:X109)</f>
        <v>15</v>
      </c>
      <c r="E109" s="4">
        <f>COUNT(F109:X109)</f>
        <v>1</v>
      </c>
      <c r="F109" s="5"/>
      <c r="G109" s="5"/>
      <c r="H109" s="5"/>
      <c r="I109" s="5"/>
      <c r="J109" s="5"/>
      <c r="K109" s="5">
        <v>15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7.399999999999999" x14ac:dyDescent="0.3">
      <c r="A110" s="3" t="s">
        <v>137</v>
      </c>
      <c r="B110" s="3" t="s">
        <v>138</v>
      </c>
      <c r="C110" s="4">
        <f>SUM(F110:X110)</f>
        <v>15</v>
      </c>
      <c r="D110" s="4">
        <f>SUM(F110:X110)</f>
        <v>15</v>
      </c>
      <c r="E110" s="4">
        <f>COUNT(F110:X110)</f>
        <v>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>
        <v>15</v>
      </c>
      <c r="R110" s="5"/>
      <c r="S110" s="5"/>
      <c r="T110" s="5"/>
      <c r="U110" s="5"/>
      <c r="V110" s="5"/>
      <c r="W110" s="5"/>
      <c r="X110" s="5"/>
    </row>
    <row r="111" spans="1:24" ht="17.399999999999999" x14ac:dyDescent="0.3">
      <c r="A111" s="3" t="s">
        <v>54</v>
      </c>
      <c r="B111" s="3" t="s">
        <v>139</v>
      </c>
      <c r="C111" s="4">
        <f>SUM(F111:X111)</f>
        <v>14</v>
      </c>
      <c r="D111" s="4">
        <f>SUM(F111:X111)</f>
        <v>14</v>
      </c>
      <c r="E111" s="4">
        <f>COUNT(F111:X111)</f>
        <v>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>
        <v>14</v>
      </c>
      <c r="R111" s="5"/>
      <c r="S111" s="5"/>
      <c r="T111" s="5"/>
      <c r="U111" s="5"/>
      <c r="V111" s="5"/>
      <c r="W111" s="5"/>
      <c r="X111" s="5"/>
    </row>
    <row r="112" spans="1:24" ht="17.399999999999999" x14ac:dyDescent="0.3">
      <c r="A112" s="3" t="s">
        <v>140</v>
      </c>
      <c r="B112" s="3" t="s">
        <v>31</v>
      </c>
      <c r="C112" s="4">
        <f>SUM(F112:X112)</f>
        <v>12</v>
      </c>
      <c r="D112" s="4">
        <f>SUM(F112:X112)</f>
        <v>12</v>
      </c>
      <c r="E112" s="4">
        <f>COUNT(F112:X112)</f>
        <v>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>
        <v>12</v>
      </c>
      <c r="R112" s="5"/>
      <c r="S112" s="5"/>
      <c r="T112" s="5"/>
      <c r="U112" s="5"/>
      <c r="V112" s="5"/>
      <c r="W112" s="5"/>
      <c r="X112" s="5"/>
    </row>
    <row r="113" spans="1:24" ht="17.399999999999999" x14ac:dyDescent="0.3">
      <c r="A113" s="3" t="s">
        <v>141</v>
      </c>
      <c r="B113" s="3" t="s">
        <v>133</v>
      </c>
      <c r="C113" s="4">
        <f>SUM(F113:X113)</f>
        <v>11</v>
      </c>
      <c r="D113" s="4">
        <f>SUM(F113:X113)</f>
        <v>11</v>
      </c>
      <c r="E113" s="4">
        <f>COUNT(F113:X113)</f>
        <v>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>
        <v>11</v>
      </c>
      <c r="R113" s="5"/>
      <c r="S113" s="5"/>
      <c r="T113" s="5"/>
      <c r="U113" s="5"/>
      <c r="V113" s="5"/>
      <c r="W113" s="5"/>
      <c r="X113" s="5"/>
    </row>
    <row r="114" spans="1:24" ht="17.399999999999999" x14ac:dyDescent="0.3">
      <c r="A114" s="3" t="s">
        <v>142</v>
      </c>
      <c r="B114" s="3" t="s">
        <v>143</v>
      </c>
      <c r="C114" s="4">
        <f>SUM(F114:X114)</f>
        <v>10</v>
      </c>
      <c r="D114" s="4">
        <f>SUM(F114:X114)</f>
        <v>10</v>
      </c>
      <c r="E114" s="4">
        <f>COUNT(F114:X114)</f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>
        <v>10</v>
      </c>
      <c r="R114" s="5"/>
      <c r="S114" s="5"/>
      <c r="T114" s="5"/>
      <c r="U114" s="5"/>
      <c r="V114" s="5"/>
      <c r="W114" s="5"/>
      <c r="X114" s="5"/>
    </row>
    <row r="115" spans="1:24" ht="17.399999999999999" x14ac:dyDescent="0.3">
      <c r="A115" s="3" t="s">
        <v>146</v>
      </c>
      <c r="B115" s="3" t="s">
        <v>147</v>
      </c>
      <c r="C115" s="4">
        <f>SUM(F115:X115)</f>
        <v>8</v>
      </c>
      <c r="D115" s="4">
        <f>SUM(F115:X115)</f>
        <v>8</v>
      </c>
      <c r="E115" s="4">
        <f>COUNT(F115:X115)</f>
        <v>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8</v>
      </c>
      <c r="R115" s="5"/>
      <c r="S115" s="5"/>
      <c r="T115" s="5"/>
      <c r="U115" s="5"/>
      <c r="V115" s="5"/>
      <c r="W115" s="5"/>
      <c r="X115" s="5"/>
    </row>
    <row r="116" spans="1:24" ht="17.399999999999999" x14ac:dyDescent="0.3">
      <c r="A116" s="3" t="s">
        <v>148</v>
      </c>
      <c r="B116" s="3" t="s">
        <v>149</v>
      </c>
      <c r="C116" s="4">
        <f>SUM(F116:X116)</f>
        <v>7</v>
      </c>
      <c r="D116" s="4">
        <f>SUM(F116:X116)</f>
        <v>7</v>
      </c>
      <c r="E116" s="4">
        <f>COUNT(F116:X116)</f>
        <v>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>
        <v>7</v>
      </c>
      <c r="R116" s="5"/>
      <c r="S116" s="5"/>
      <c r="T116" s="5"/>
      <c r="U116" s="5"/>
      <c r="V116" s="5"/>
      <c r="W116" s="5"/>
      <c r="X116" s="5"/>
    </row>
    <row r="117" spans="1:24" ht="17.399999999999999" x14ac:dyDescent="0.3">
      <c r="A117" s="3" t="s">
        <v>150</v>
      </c>
      <c r="B117" s="3" t="s">
        <v>151</v>
      </c>
      <c r="C117" s="4">
        <f>SUM(F117:X117)</f>
        <v>6</v>
      </c>
      <c r="D117" s="4">
        <f>SUM(F117:X117)</f>
        <v>6</v>
      </c>
      <c r="E117" s="4">
        <f>COUNT(F117:X117)</f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>
        <v>6</v>
      </c>
      <c r="R117" s="5"/>
      <c r="S117" s="5"/>
      <c r="T117" s="5"/>
      <c r="U117" s="5"/>
      <c r="V117" s="5"/>
      <c r="W117" s="5"/>
      <c r="X117" s="5"/>
    </row>
    <row r="118" spans="1:24" ht="17.399999999999999" x14ac:dyDescent="0.3">
      <c r="A118" s="3" t="s">
        <v>152</v>
      </c>
      <c r="B118" s="3" t="s">
        <v>153</v>
      </c>
      <c r="C118" s="4">
        <f>SUM(F118:X118)</f>
        <v>5</v>
      </c>
      <c r="D118" s="4">
        <f>SUM(F118:X118)</f>
        <v>5</v>
      </c>
      <c r="E118" s="4">
        <f>COUNT(F118:X118)</f>
        <v>1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>
        <v>5</v>
      </c>
      <c r="R118" s="5"/>
      <c r="S118" s="5"/>
      <c r="T118" s="5"/>
      <c r="U118" s="5"/>
      <c r="V118" s="14"/>
      <c r="W118" s="14"/>
      <c r="X118" s="14"/>
    </row>
    <row r="119" spans="1:24" ht="17.399999999999999" x14ac:dyDescent="0.3">
      <c r="A119" s="3"/>
      <c r="B119" s="3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4"/>
      <c r="S119" s="14"/>
      <c r="T119" s="14"/>
      <c r="U119" s="14"/>
      <c r="V119" s="14"/>
      <c r="W119" s="14"/>
      <c r="X119" s="14"/>
    </row>
    <row r="120" spans="1:24" ht="17.399999999999999" x14ac:dyDescent="0.3">
      <c r="A120" s="3"/>
      <c r="B120" s="3"/>
      <c r="C120" s="4"/>
      <c r="D120" s="4"/>
      <c r="E120" s="4"/>
      <c r="F120" s="1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4"/>
      <c r="S120" s="14"/>
      <c r="T120" s="14"/>
      <c r="U120" s="14"/>
      <c r="V120" s="14"/>
      <c r="W120" s="14"/>
      <c r="X120" s="14"/>
    </row>
    <row r="121" spans="1:24" ht="17.399999999999999" x14ac:dyDescent="0.3">
      <c r="A121" s="3"/>
      <c r="B121" s="3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4"/>
      <c r="S121" s="14"/>
      <c r="T121" s="14"/>
      <c r="U121" s="14"/>
      <c r="V121" s="14"/>
      <c r="W121" s="14"/>
      <c r="X121" s="14"/>
    </row>
    <row r="122" spans="1:24" ht="17.399999999999999" x14ac:dyDescent="0.3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4"/>
      <c r="S122" s="14"/>
      <c r="T122" s="14"/>
      <c r="U122" s="14"/>
      <c r="V122" s="14"/>
      <c r="W122" s="14"/>
      <c r="X122" s="14"/>
    </row>
    <row r="123" spans="1:24" ht="17.399999999999999" x14ac:dyDescent="0.3">
      <c r="A123" s="3"/>
      <c r="B123" s="3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4"/>
      <c r="S123" s="14"/>
      <c r="T123" s="14"/>
      <c r="U123" s="14"/>
      <c r="V123" s="14"/>
      <c r="W123" s="14"/>
      <c r="X123" s="14"/>
    </row>
  </sheetData>
  <sortState xmlns:xlrd2="http://schemas.microsoft.com/office/spreadsheetml/2017/richdata2" ref="A96:U118">
    <sortCondition descending="1" ref="D96:D118"/>
  </sortState>
  <mergeCells count="120">
    <mergeCell ref="V93:V95"/>
    <mergeCell ref="W93:W95"/>
    <mergeCell ref="X93:X95"/>
    <mergeCell ref="R93:R95"/>
    <mergeCell ref="S93:S95"/>
    <mergeCell ref="T93:T95"/>
    <mergeCell ref="U93:U95"/>
    <mergeCell ref="V52:V54"/>
    <mergeCell ref="W52:W54"/>
    <mergeCell ref="X52:X54"/>
    <mergeCell ref="R74:R76"/>
    <mergeCell ref="S74:S76"/>
    <mergeCell ref="T74:T76"/>
    <mergeCell ref="U74:U76"/>
    <mergeCell ref="V74:V76"/>
    <mergeCell ref="W74:W76"/>
    <mergeCell ref="X74:X76"/>
    <mergeCell ref="R52:R54"/>
    <mergeCell ref="S52:S54"/>
    <mergeCell ref="T52:T54"/>
    <mergeCell ref="U52:U54"/>
    <mergeCell ref="V1:V3"/>
    <mergeCell ref="W1:W3"/>
    <mergeCell ref="X1:X3"/>
    <mergeCell ref="R26:R28"/>
    <mergeCell ref="S26:S28"/>
    <mergeCell ref="T26:T28"/>
    <mergeCell ref="U26:U28"/>
    <mergeCell ref="V26:V28"/>
    <mergeCell ref="W26:W28"/>
    <mergeCell ref="X26:X28"/>
    <mergeCell ref="R1:R3"/>
    <mergeCell ref="S1:S3"/>
    <mergeCell ref="T1:T3"/>
    <mergeCell ref="U1:U3"/>
    <mergeCell ref="Q93:Q95"/>
    <mergeCell ref="Q52:Q54"/>
    <mergeCell ref="Q74:Q76"/>
    <mergeCell ref="Q1:Q3"/>
    <mergeCell ref="Q26:Q28"/>
    <mergeCell ref="I26:I28"/>
    <mergeCell ref="N26:N28"/>
    <mergeCell ref="M26:M28"/>
    <mergeCell ref="K26:K28"/>
    <mergeCell ref="J26:J28"/>
    <mergeCell ref="L26:L28"/>
    <mergeCell ref="J1:J3"/>
    <mergeCell ref="O26:O28"/>
    <mergeCell ref="O1:O3"/>
    <mergeCell ref="N1:N3"/>
    <mergeCell ref="I1:I3"/>
    <mergeCell ref="K1:K3"/>
    <mergeCell ref="L1:L3"/>
    <mergeCell ref="M1:M3"/>
    <mergeCell ref="O74:O76"/>
    <mergeCell ref="K74:K76"/>
    <mergeCell ref="M74:M76"/>
    <mergeCell ref="N74:N76"/>
    <mergeCell ref="K93:K95"/>
    <mergeCell ref="F1:F3"/>
    <mergeCell ref="G26:G28"/>
    <mergeCell ref="G1:G3"/>
    <mergeCell ref="H26:H28"/>
    <mergeCell ref="F26:F28"/>
    <mergeCell ref="H1:H3"/>
    <mergeCell ref="A1:E1"/>
    <mergeCell ref="D27:D28"/>
    <mergeCell ref="E27:E28"/>
    <mergeCell ref="A26:E26"/>
    <mergeCell ref="A27:B27"/>
    <mergeCell ref="C27:C28"/>
    <mergeCell ref="A2:B2"/>
    <mergeCell ref="C2:C3"/>
    <mergeCell ref="D2:D3"/>
    <mergeCell ref="E2:E3"/>
    <mergeCell ref="E75:E76"/>
    <mergeCell ref="H93:H95"/>
    <mergeCell ref="E53:E54"/>
    <mergeCell ref="A52:E52"/>
    <mergeCell ref="F52:F54"/>
    <mergeCell ref="A53:B53"/>
    <mergeCell ref="C53:C54"/>
    <mergeCell ref="D53:D54"/>
    <mergeCell ref="G93:G95"/>
    <mergeCell ref="A94:B94"/>
    <mergeCell ref="C94:C95"/>
    <mergeCell ref="G74:G76"/>
    <mergeCell ref="E94:E95"/>
    <mergeCell ref="D94:D95"/>
    <mergeCell ref="A74:E74"/>
    <mergeCell ref="F74:F76"/>
    <mergeCell ref="A93:E93"/>
    <mergeCell ref="F93:F95"/>
    <mergeCell ref="A75:B75"/>
    <mergeCell ref="C75:C76"/>
    <mergeCell ref="D75:D76"/>
    <mergeCell ref="M93:M95"/>
    <mergeCell ref="N93:N95"/>
    <mergeCell ref="L74:L76"/>
    <mergeCell ref="L93:L95"/>
    <mergeCell ref="O93:O95"/>
    <mergeCell ref="P93:P95"/>
    <mergeCell ref="P1:P3"/>
    <mergeCell ref="P26:P28"/>
    <mergeCell ref="P52:P54"/>
    <mergeCell ref="P74:P76"/>
    <mergeCell ref="O52:O54"/>
    <mergeCell ref="M52:M54"/>
    <mergeCell ref="N52:N54"/>
    <mergeCell ref="K52:K54"/>
    <mergeCell ref="G52:G54"/>
    <mergeCell ref="J52:J54"/>
    <mergeCell ref="I52:I54"/>
    <mergeCell ref="L52:L54"/>
    <mergeCell ref="I93:I95"/>
    <mergeCell ref="J93:J95"/>
    <mergeCell ref="I74:I76"/>
    <mergeCell ref="J74:J76"/>
    <mergeCell ref="H74:H76"/>
    <mergeCell ref="H52:H54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2026-05-03T14:24:00Z</dcterms:modified>
</cp:coreProperties>
</file>