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ocuments/"/>
    </mc:Choice>
  </mc:AlternateContent>
  <bookViews>
    <workbookView xWindow="0" yWindow="500" windowWidth="38400" windowHeight="1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Sheet1!$A$2:$T$42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1" l="1"/>
  <c r="D39" i="1"/>
  <c r="E39" i="1"/>
  <c r="C13" i="1"/>
  <c r="D13" i="1"/>
  <c r="E13" i="1"/>
  <c r="C12" i="1"/>
  <c r="D12" i="1"/>
  <c r="E12" i="1"/>
  <c r="C5" i="1"/>
  <c r="D5" i="1"/>
  <c r="E5" i="1"/>
  <c r="C9" i="1"/>
  <c r="D9" i="1"/>
  <c r="E9" i="1"/>
  <c r="C6" i="1"/>
  <c r="D6" i="1"/>
  <c r="E6" i="1"/>
  <c r="C10" i="1"/>
  <c r="D10" i="1"/>
  <c r="E10" i="1"/>
  <c r="C11" i="1"/>
  <c r="D11" i="1"/>
  <c r="E11" i="1"/>
  <c r="C7" i="1"/>
  <c r="D7" i="1"/>
  <c r="E7" i="1"/>
  <c r="D36" i="1"/>
  <c r="D37" i="1"/>
  <c r="C40" i="1"/>
  <c r="D40" i="1"/>
  <c r="E40" i="1"/>
  <c r="P33" i="1"/>
  <c r="C41" i="1"/>
  <c r="D41" i="1"/>
  <c r="E41" i="1"/>
  <c r="C8" i="1"/>
  <c r="D8" i="1"/>
  <c r="E8" i="1"/>
  <c r="C38" i="1"/>
  <c r="D38" i="1"/>
  <c r="E38" i="1"/>
  <c r="E36" i="1"/>
  <c r="C36" i="1"/>
  <c r="Q33" i="1"/>
  <c r="T33" i="1"/>
  <c r="E37" i="1"/>
  <c r="C37" i="1"/>
  <c r="S33" i="1"/>
  <c r="R33" i="1"/>
  <c r="M33" i="1"/>
  <c r="I33" i="1"/>
  <c r="N33" i="1"/>
  <c r="L33" i="1"/>
  <c r="K33" i="1"/>
  <c r="J33" i="1"/>
  <c r="H33" i="1"/>
  <c r="G33" i="1"/>
  <c r="F33" i="1"/>
</calcChain>
</file>

<file path=xl/sharedStrings.xml><?xml version="1.0" encoding="utf-8"?>
<sst xmlns="http://schemas.openxmlformats.org/spreadsheetml/2006/main" count="61" uniqueCount="51">
  <si>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</si>
  <si>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</si>
  <si>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</si>
  <si>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</si>
  <si>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</si>
  <si>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</si>
  <si>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</si>
  <si>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</si>
  <si>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</si>
  <si>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</si>
  <si>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Stef</t>
  </si>
  <si>
    <t>Dickinson</t>
  </si>
  <si>
    <t>Standish</t>
  </si>
  <si>
    <t>James</t>
  </si>
  <si>
    <t>O'Rourke</t>
  </si>
  <si>
    <t xml:space="preserve">  Bunny Run     Apr 9
</t>
  </si>
  <si>
    <t xml:space="preserve">  Bluebell Trail   May 5
</t>
  </si>
  <si>
    <t>Ryan</t>
  </si>
  <si>
    <t>Barker</t>
  </si>
  <si>
    <t>Hopton 10k - Oct 6</t>
  </si>
  <si>
    <t>Franklin</t>
  </si>
  <si>
    <t>Stewart</t>
  </si>
  <si>
    <t>Fiona</t>
  </si>
  <si>
    <t>Murphy</t>
  </si>
  <si>
    <t xml:space="preserve">Sharon </t>
  </si>
  <si>
    <t>Cousen</t>
  </si>
  <si>
    <t xml:space="preserve"> Heptonstall    Mar 23
</t>
  </si>
  <si>
    <t>Hebden Bridge         June 3</t>
  </si>
  <si>
    <t>Holme Valley 5    June 27</t>
  </si>
  <si>
    <t>Heptonstall Festival             Jul 5</t>
  </si>
  <si>
    <t xml:space="preserve">Piethorne 10k     Aug 17
</t>
  </si>
  <si>
    <t xml:space="preserve">Blackshaw Head   Aug 30
</t>
  </si>
  <si>
    <t xml:space="preserve">Stainland Trail             Sep 21
</t>
  </si>
  <si>
    <t>Race You to Summit          Oct 25</t>
  </si>
  <si>
    <t>Shepherd's Skyline         Nov 1</t>
  </si>
  <si>
    <t>Run Bolton Abbey      Nov 9</t>
  </si>
  <si>
    <t>Auld Lang Syne       Dec 31</t>
  </si>
  <si>
    <t>Stanbury Splash      Jan 18</t>
  </si>
  <si>
    <t>Flower Scar    Feb 21</t>
  </si>
  <si>
    <t>HALIFAX HARRIERS FELL CHALLENGE  2025-26</t>
  </si>
  <si>
    <t>Chris</t>
  </si>
  <si>
    <t>Lee</t>
  </si>
  <si>
    <t>Cattermole</t>
  </si>
  <si>
    <t>Tom</t>
  </si>
  <si>
    <t>Paget</t>
  </si>
  <si>
    <t>Nigel</t>
  </si>
  <si>
    <t>Crossfield</t>
  </si>
  <si>
    <t>Jamieson</t>
  </si>
  <si>
    <t>Martin</t>
  </si>
  <si>
    <t>Ellis</t>
  </si>
  <si>
    <t>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</si>
</sst>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 shrinkToFit="1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8"/>
  <sheetViews>
    <sheetView tabSelected="1" zoomScale="80" zoomScaleNormal="80" zoomScalePageLayoutView="80" workbookViewId="0">
      <selection activeCell="E52" sqref="E52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0" width="10.6640625" customWidth="1"/>
  </cols>
  <sheetData>
    <row r="1" spans="1:20" ht="32" thickBot="1" x14ac:dyDescent="0.4">
      <c r="A1" s="9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25.25" customHeight="1" thickTop="1" thickBot="1" x14ac:dyDescent="0.25">
      <c r="A2" s="52" t="s">
        <v>6</v>
      </c>
      <c r="B2" s="53"/>
      <c r="C2" s="53"/>
      <c r="D2" s="53"/>
      <c r="E2" s="54"/>
      <c r="F2" s="45" t="s">
        <v>26</v>
      </c>
      <c r="G2" s="45" t="s">
        <v>15</v>
      </c>
      <c r="H2" s="45" t="s">
        <v>16</v>
      </c>
      <c r="I2" s="45" t="s">
        <v>27</v>
      </c>
      <c r="J2" s="45" t="s">
        <v>28</v>
      </c>
      <c r="K2" s="45" t="s">
        <v>29</v>
      </c>
      <c r="L2" s="45" t="s">
        <v>30</v>
      </c>
      <c r="M2" s="45" t="s">
        <v>31</v>
      </c>
      <c r="N2" s="40" t="s">
        <v>32</v>
      </c>
      <c r="O2" s="45" t="s">
        <v>33</v>
      </c>
      <c r="P2" s="45" t="s">
        <v>34</v>
      </c>
      <c r="Q2" s="12"/>
      <c r="R2" s="45" t="s">
        <v>36</v>
      </c>
      <c r="S2" s="45" t="s">
        <v>37</v>
      </c>
      <c r="T2" s="10"/>
    </row>
    <row r="3" spans="1:20" ht="18" customHeight="1" thickTop="1" thickBot="1" x14ac:dyDescent="0.25">
      <c r="A3" s="50" t="s">
        <v>0</v>
      </c>
      <c r="B3" s="51"/>
      <c r="C3" s="48" t="s">
        <v>3</v>
      </c>
      <c r="D3" s="34" t="s">
        <v>4</v>
      </c>
      <c r="E3" s="55" t="s">
        <v>5</v>
      </c>
      <c r="F3" s="46"/>
      <c r="G3" s="46"/>
      <c r="H3" s="46"/>
      <c r="I3" s="46"/>
      <c r="J3" s="46"/>
      <c r="K3" s="46"/>
      <c r="L3" s="46"/>
      <c r="M3" s="46"/>
      <c r="N3" s="41"/>
      <c r="O3" s="46"/>
      <c r="P3" s="46"/>
      <c r="Q3" s="20" t="s">
        <v>35</v>
      </c>
      <c r="R3" s="46"/>
      <c r="S3" s="46"/>
      <c r="T3" s="11"/>
    </row>
    <row r="4" spans="1:20" ht="50.25" customHeight="1" thickTop="1" thickBot="1" x14ac:dyDescent="0.25">
      <c r="A4" s="2" t="s">
        <v>2</v>
      </c>
      <c r="B4" s="2" t="s">
        <v>1</v>
      </c>
      <c r="C4" s="49"/>
      <c r="D4" s="35"/>
      <c r="E4" s="56"/>
      <c r="F4" s="47"/>
      <c r="G4" s="47"/>
      <c r="H4" s="47"/>
      <c r="I4" s="47"/>
      <c r="J4" s="47"/>
      <c r="K4" s="47"/>
      <c r="L4" s="47"/>
      <c r="M4" s="47"/>
      <c r="N4" s="42"/>
      <c r="O4" s="46"/>
      <c r="P4" s="46"/>
      <c r="Q4" s="19"/>
      <c r="R4" s="46"/>
      <c r="S4" s="46"/>
      <c r="T4" s="11" t="s">
        <v>38</v>
      </c>
    </row>
    <row r="5" spans="1:20" s="1" customFormat="1" ht="20" thickTop="1" x14ac:dyDescent="0.25">
      <c r="A5" s="2" t="s">
        <v>13</v>
      </c>
      <c r="B5" s="2" t="s">
        <v>14</v>
      </c>
      <c r="C5" s="3">
        <f>SUM(F5:T5)</f>
        <v>18</v>
      </c>
      <c r="D5" s="3">
        <f>SUM(F5:T5)</f>
        <v>18</v>
      </c>
      <c r="E5" s="3">
        <f>COUNT(F5:T5)</f>
        <v>2</v>
      </c>
      <c r="F5" s="16">
        <v>9</v>
      </c>
      <c r="G5" s="4">
        <v>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1" customFormat="1" ht="19" x14ac:dyDescent="0.25">
      <c r="A6" s="2" t="s">
        <v>40</v>
      </c>
      <c r="B6" s="2" t="s">
        <v>12</v>
      </c>
      <c r="C6" s="3">
        <f>SUM(F6:T6)</f>
        <v>13</v>
      </c>
      <c r="D6" s="3">
        <f>SUM(F6:T6)</f>
        <v>13</v>
      </c>
      <c r="E6" s="3">
        <f>COUNT(F6:T6)</f>
        <v>2</v>
      </c>
      <c r="F6" s="4">
        <v>7</v>
      </c>
      <c r="G6" s="4">
        <v>6</v>
      </c>
      <c r="H6" s="4"/>
      <c r="I6" s="4"/>
      <c r="J6" s="4"/>
      <c r="K6" s="4"/>
      <c r="L6" s="4"/>
      <c r="M6" s="4"/>
      <c r="N6" s="18"/>
      <c r="O6" s="4"/>
      <c r="P6" s="4"/>
      <c r="Q6" s="4"/>
      <c r="R6" s="4"/>
      <c r="S6" s="4"/>
      <c r="T6" s="4"/>
    </row>
    <row r="7" spans="1:20" s="1" customFormat="1" ht="19" x14ac:dyDescent="0.25">
      <c r="A7" s="2" t="s">
        <v>41</v>
      </c>
      <c r="B7" s="2" t="s">
        <v>42</v>
      </c>
      <c r="C7" s="3">
        <f t="shared" ref="C7" si="0">SUM(F7:T7)</f>
        <v>10</v>
      </c>
      <c r="D7" s="3">
        <f>SUM(F7:T7)</f>
        <v>10</v>
      </c>
      <c r="E7" s="3">
        <f t="shared" ref="E7" si="1">COUNT(F7:T7)</f>
        <v>1</v>
      </c>
      <c r="F7" s="4"/>
      <c r="G7" s="4">
        <v>10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s="1" customFormat="1" ht="19" x14ac:dyDescent="0.25">
      <c r="A8" s="2" t="s">
        <v>13</v>
      </c>
      <c r="B8" s="2" t="s">
        <v>20</v>
      </c>
      <c r="C8" s="3">
        <f t="shared" ref="C8" si="2">SUM(F8:T8)</f>
        <v>10</v>
      </c>
      <c r="D8" s="3">
        <f>SUM(F8:T8)</f>
        <v>10</v>
      </c>
      <c r="E8" s="3">
        <f t="shared" ref="E8" si="3">COUNT(F8:T8)</f>
        <v>1</v>
      </c>
      <c r="F8" s="4">
        <v>10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s="1" customFormat="1" ht="19" x14ac:dyDescent="0.25">
      <c r="A9" s="2" t="s">
        <v>17</v>
      </c>
      <c r="B9" s="2" t="s">
        <v>18</v>
      </c>
      <c r="C9" s="3">
        <f t="shared" ref="C9:C13" si="4">SUM(F9:T9)</f>
        <v>8</v>
      </c>
      <c r="D9" s="3">
        <f t="shared" ref="D9:D13" si="5">SUM(F9:T9)</f>
        <v>8</v>
      </c>
      <c r="E9" s="3">
        <f t="shared" ref="E9:E13" si="6">COUNT(F9:T9)</f>
        <v>1</v>
      </c>
      <c r="F9" s="4">
        <v>8</v>
      </c>
      <c r="G9" s="4"/>
      <c r="H9" s="4"/>
      <c r="I9" s="4"/>
      <c r="J9" s="4"/>
      <c r="K9" s="4"/>
      <c r="L9" s="4"/>
      <c r="M9" s="4"/>
      <c r="N9" s="18"/>
      <c r="O9" s="4"/>
      <c r="P9" s="4"/>
      <c r="Q9" s="4"/>
      <c r="R9" s="4"/>
      <c r="S9" s="4"/>
      <c r="T9" s="4"/>
    </row>
    <row r="10" spans="1:20" s="1" customFormat="1" ht="19" x14ac:dyDescent="0.25">
      <c r="A10" s="2" t="s">
        <v>43</v>
      </c>
      <c r="B10" s="2" t="s">
        <v>44</v>
      </c>
      <c r="C10" s="3">
        <f t="shared" si="4"/>
        <v>8</v>
      </c>
      <c r="D10" s="3">
        <f t="shared" si="5"/>
        <v>8</v>
      </c>
      <c r="E10" s="3">
        <f t="shared" si="6"/>
        <v>1</v>
      </c>
      <c r="F10" s="4"/>
      <c r="G10" s="4">
        <v>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s="1" customFormat="1" ht="19" x14ac:dyDescent="0.25">
      <c r="A11" s="2" t="s">
        <v>45</v>
      </c>
      <c r="B11" s="2" t="s">
        <v>46</v>
      </c>
      <c r="C11" s="3">
        <f t="shared" si="4"/>
        <v>7</v>
      </c>
      <c r="D11" s="3">
        <f t="shared" si="5"/>
        <v>7</v>
      </c>
      <c r="E11" s="3">
        <f t="shared" si="6"/>
        <v>1</v>
      </c>
      <c r="F11" s="16"/>
      <c r="G11" s="4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1" customFormat="1" ht="19" x14ac:dyDescent="0.25">
      <c r="A12" s="2" t="s">
        <v>45</v>
      </c>
      <c r="B12" s="2" t="s">
        <v>47</v>
      </c>
      <c r="C12" s="3">
        <f t="shared" si="4"/>
        <v>5</v>
      </c>
      <c r="D12" s="3">
        <f t="shared" si="5"/>
        <v>5</v>
      </c>
      <c r="E12" s="3">
        <f t="shared" si="6"/>
        <v>1</v>
      </c>
      <c r="F12" s="4"/>
      <c r="G12" s="4">
        <v>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s="1" customFormat="1" ht="19" x14ac:dyDescent="0.25">
      <c r="A13" s="2" t="s">
        <v>48</v>
      </c>
      <c r="B13" s="2" t="s">
        <v>49</v>
      </c>
      <c r="C13" s="3">
        <f t="shared" si="4"/>
        <v>4</v>
      </c>
      <c r="D13" s="3">
        <f t="shared" si="5"/>
        <v>4</v>
      </c>
      <c r="E13" s="3">
        <f t="shared" si="6"/>
        <v>1</v>
      </c>
      <c r="F13" s="4"/>
      <c r="G13" s="4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s="1" customFormat="1" ht="19" x14ac:dyDescent="0.25">
      <c r="A14" s="2"/>
      <c r="B14" s="2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s="1" customFormat="1" ht="19" x14ac:dyDescent="0.25">
      <c r="A15" s="2"/>
      <c r="B15" s="2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9" x14ac:dyDescent="0.25">
      <c r="A16" s="2"/>
      <c r="B16" s="2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1" customFormat="1" ht="19" x14ac:dyDescent="0.25">
      <c r="A17" s="2"/>
      <c r="B17" s="2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s="1" customFormat="1" ht="19" x14ac:dyDescent="0.25">
      <c r="A18" s="2"/>
      <c r="B18" s="2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s="1" customFormat="1" ht="19" x14ac:dyDescent="0.25">
      <c r="A19" s="2"/>
      <c r="B19" s="2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s="1" customFormat="1" ht="19" x14ac:dyDescent="0.25">
      <c r="A20" s="2"/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s="1" customFormat="1" ht="19" x14ac:dyDescent="0.25">
      <c r="A21" s="2"/>
      <c r="B21" s="2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S21" s="4"/>
      <c r="T21" s="4"/>
    </row>
    <row r="22" spans="1:20" s="1" customFormat="1" ht="19" x14ac:dyDescent="0.25">
      <c r="A22" s="2"/>
      <c r="B22" s="2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1" customFormat="1" ht="19" x14ac:dyDescent="0.25">
      <c r="A23" s="2"/>
      <c r="B23" s="2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1" customFormat="1" ht="19" x14ac:dyDescent="0.25">
      <c r="A24" s="2"/>
      <c r="B24" s="2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19" x14ac:dyDescent="0.25">
      <c r="A25" s="2"/>
      <c r="B25" s="2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19" x14ac:dyDescent="0.25">
      <c r="A26" s="2"/>
      <c r="B26" s="2"/>
      <c r="C26" s="3"/>
      <c r="D26" s="3"/>
      <c r="E26" s="3"/>
      <c r="F26" s="1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s="1" customFormat="1" ht="19" x14ac:dyDescent="0.25">
      <c r="A27" s="2"/>
      <c r="B27" s="2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s="1" customFormat="1" ht="19" x14ac:dyDescent="0.25">
      <c r="A28" s="2"/>
      <c r="B28" s="2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s="1" customFormat="1" ht="19" x14ac:dyDescent="0.25"/>
    <row r="30" spans="1:20" s="1" customFormat="1" ht="19" x14ac:dyDescent="0.25"/>
    <row r="31" spans="1:20" s="1" customFormat="1" ht="19" x14ac:dyDescent="0.25">
      <c r="A31" s="5"/>
      <c r="B31" s="5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0" ht="16" thickBot="1" x14ac:dyDescent="0.25"/>
    <row r="33" spans="1:20" ht="26.5" customHeight="1" thickTop="1" thickBot="1" x14ac:dyDescent="0.25">
      <c r="A33" s="30" t="s">
        <v>7</v>
      </c>
      <c r="B33" s="30"/>
      <c r="C33" s="30"/>
      <c r="D33" s="30"/>
      <c r="E33" s="30"/>
      <c r="F33" s="23" t="str">
        <f t="shared" ref="F33:N33" si="7">+ F2</f>
        <v xml:space="preserve"> Heptonstall    Mar 23_x000D_ _x000D_</v>
      </c>
      <c r="G33" s="23" t="str">
        <f t="shared" si="7"/>
        <v xml:space="preserve">  Bunny Run     Apr 9_x000D_ _x000D_</v>
      </c>
      <c r="H33" s="23" t="str">
        <f t="shared" si="7"/>
        <v xml:space="preserve">  Bluebell Trail   May 5_x000D_ _x000D_</v>
      </c>
      <c r="I33" s="23" t="str">
        <f t="shared" si="7"/>
        <v>Hebden Bridge         June 3</v>
      </c>
      <c r="J33" s="23" t="str">
        <f t="shared" si="7"/>
        <v>Holme Valley 5    June 27</v>
      </c>
      <c r="K33" s="23" t="str">
        <f t="shared" si="7"/>
        <v>Heptonstall Festival             Jul 5</v>
      </c>
      <c r="L33" s="23" t="str">
        <f t="shared" si="7"/>
        <v>Piethorne 10k     Aug 17_x000D_</v>
      </c>
      <c r="M33" s="23" t="str">
        <f t="shared" si="7"/>
        <v>Blackshaw Head   Aug 30_x000D_</v>
      </c>
      <c r="N33" s="43" t="str">
        <f t="shared" si="7"/>
        <v>Stainland Trail             Sep 21_x000D_</v>
      </c>
      <c r="O33" s="43" t="s">
        <v>19</v>
      </c>
      <c r="P33" s="36" t="str">
        <f>+ P2</f>
        <v>Shepherd's Skyline         Nov 1</v>
      </c>
      <c r="Q33" s="13" t="str">
        <f>+Q3</f>
        <v>Run Bolton Abbey      Nov 9</v>
      </c>
      <c r="R33" s="31" t="str">
        <f>+ R2</f>
        <v>Auld Lang Syne       Dec 31</v>
      </c>
      <c r="S33" s="31" t="str">
        <f>+ S2</f>
        <v>Stanbury Splash      Jan 18</v>
      </c>
      <c r="T33" s="31" t="str">
        <f>+ T4</f>
        <v>Flower Scar    Feb 21</v>
      </c>
    </row>
    <row r="34" spans="1:20" ht="18" customHeight="1" thickTop="1" thickBot="1" x14ac:dyDescent="0.25">
      <c r="A34" s="25" t="s">
        <v>0</v>
      </c>
      <c r="B34" s="25"/>
      <c r="C34" s="26" t="s">
        <v>3</v>
      </c>
      <c r="D34" s="28" t="s">
        <v>4</v>
      </c>
      <c r="E34" s="26" t="s">
        <v>5</v>
      </c>
      <c r="F34" s="24"/>
      <c r="G34" s="24"/>
      <c r="H34" s="24"/>
      <c r="I34" s="24"/>
      <c r="J34" s="24"/>
      <c r="K34" s="24"/>
      <c r="L34" s="24"/>
      <c r="M34" s="24"/>
      <c r="N34" s="44"/>
      <c r="O34" s="44"/>
      <c r="P34" s="37"/>
      <c r="Q34" s="14"/>
      <c r="R34" s="32"/>
      <c r="S34" s="32"/>
      <c r="T34" s="32"/>
    </row>
    <row r="35" spans="1:20" ht="38.25" customHeight="1" thickTop="1" thickBot="1" x14ac:dyDescent="0.25">
      <c r="A35" s="2" t="s">
        <v>2</v>
      </c>
      <c r="B35" s="2" t="s">
        <v>1</v>
      </c>
      <c r="C35" s="27"/>
      <c r="D35" s="29"/>
      <c r="E35" s="27"/>
      <c r="F35" s="24"/>
      <c r="G35" s="24"/>
      <c r="H35" s="24"/>
      <c r="I35" s="24"/>
      <c r="J35" s="24"/>
      <c r="K35" s="24"/>
      <c r="L35" s="24"/>
      <c r="M35" s="24"/>
      <c r="N35" s="44"/>
      <c r="O35" s="44"/>
      <c r="P35" s="38"/>
      <c r="Q35" s="15"/>
      <c r="R35" s="39"/>
      <c r="S35" s="33"/>
      <c r="T35" s="33"/>
    </row>
    <row r="36" spans="1:20" ht="19" thickTop="1" x14ac:dyDescent="0.2">
      <c r="A36" s="2" t="s">
        <v>10</v>
      </c>
      <c r="B36" s="2" t="s">
        <v>11</v>
      </c>
      <c r="C36" s="3">
        <f>SUM(F36:T36)</f>
        <v>10</v>
      </c>
      <c r="D36" s="3">
        <f>SUM(F36:T36)-R36-N36</f>
        <v>10</v>
      </c>
      <c r="E36" s="3">
        <f>COUNT(F36:T36)</f>
        <v>1</v>
      </c>
      <c r="F36" s="4"/>
      <c r="G36" s="4">
        <v>10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8" x14ac:dyDescent="0.2">
      <c r="A37" s="2" t="s">
        <v>8</v>
      </c>
      <c r="B37" s="2" t="s">
        <v>9</v>
      </c>
      <c r="C37" s="3">
        <f>SUM(F37:T37)</f>
        <v>9</v>
      </c>
      <c r="D37" s="3">
        <f>SUM(F37:T37)-N37-P37-Q37-R37-T37</f>
        <v>9</v>
      </c>
      <c r="E37" s="3">
        <f>COUNT(F37:T37)</f>
        <v>1</v>
      </c>
      <c r="F37" s="4"/>
      <c r="G37" s="4">
        <v>9</v>
      </c>
      <c r="H37" s="4"/>
      <c r="I37" s="4"/>
      <c r="J37" s="4"/>
      <c r="K37" s="17"/>
      <c r="L37" s="4"/>
      <c r="M37" s="4"/>
      <c r="N37" s="4"/>
      <c r="O37" s="4"/>
      <c r="P37" s="4"/>
      <c r="Q37" s="4"/>
      <c r="R37" s="4"/>
      <c r="S37" s="4"/>
      <c r="T37" s="4"/>
    </row>
    <row r="38" spans="1:20" ht="18" x14ac:dyDescent="0.2">
      <c r="A38" s="2" t="s">
        <v>50</v>
      </c>
      <c r="B38" s="2" t="s">
        <v>42</v>
      </c>
      <c r="C38" s="3">
        <f>SUM(F38:T38)</f>
        <v>8</v>
      </c>
      <c r="D38" s="3">
        <f>SUM(F38:T38)</f>
        <v>8</v>
      </c>
      <c r="E38" s="3">
        <f>COUNT(F38:T38)</f>
        <v>1</v>
      </c>
      <c r="F38" s="4"/>
      <c r="G38" s="4">
        <v>8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T38" s="4"/>
    </row>
    <row r="39" spans="1:20" ht="18" x14ac:dyDescent="0.2">
      <c r="A39" s="2" t="s">
        <v>8</v>
      </c>
      <c r="B39" s="2" t="s">
        <v>21</v>
      </c>
      <c r="C39" s="3">
        <f>SUM(F39:T39)</f>
        <v>7</v>
      </c>
      <c r="D39" s="3">
        <f>SUM(F39:T39)</f>
        <v>7</v>
      </c>
      <c r="E39" s="3">
        <f>COUNT(F39:T39)</f>
        <v>1</v>
      </c>
      <c r="F39" s="4"/>
      <c r="G39" s="4">
        <v>7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x14ac:dyDescent="0.2">
      <c r="A40" s="21" t="s">
        <v>24</v>
      </c>
      <c r="B40" s="21" t="s">
        <v>25</v>
      </c>
      <c r="C40" s="22">
        <f t="shared" ref="C40" si="8">SUM(F40:T40)</f>
        <v>6</v>
      </c>
      <c r="D40" s="22">
        <f t="shared" ref="D40" si="9">SUM(F40:T40)</f>
        <v>6</v>
      </c>
      <c r="E40" s="22">
        <f t="shared" ref="E40" si="10">COUNT(F40:T40)</f>
        <v>1</v>
      </c>
      <c r="G40" s="4">
        <v>6</v>
      </c>
      <c r="N40" s="17"/>
      <c r="Q40" s="18"/>
    </row>
    <row r="41" spans="1:20" ht="18" x14ac:dyDescent="0.2">
      <c r="A41" s="21" t="s">
        <v>22</v>
      </c>
      <c r="B41" s="21" t="s">
        <v>23</v>
      </c>
      <c r="C41" s="3">
        <f t="shared" ref="C41" si="11">SUM(F41:T41)</f>
        <v>5</v>
      </c>
      <c r="D41" s="3">
        <f t="shared" ref="D41" si="12">SUM(F41:T41)</f>
        <v>5</v>
      </c>
      <c r="E41" s="3">
        <f t="shared" ref="E41" si="13">COUNT(F41:T41)</f>
        <v>1</v>
      </c>
      <c r="F41" s="4"/>
      <c r="G41" s="4">
        <v>5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5" spans="1:20" ht="18" x14ac:dyDescent="0.2">
      <c r="A45" s="2"/>
      <c r="B45" s="2"/>
      <c r="C45" s="3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8" x14ac:dyDescent="0.2">
      <c r="A46" s="2"/>
      <c r="B46" s="2"/>
      <c r="C46" s="3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8" spans="1:20" ht="18" x14ac:dyDescent="0.2">
      <c r="A48" s="2"/>
      <c r="B48" s="2"/>
      <c r="C48" s="3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</sheetData>
  <sortState ref="A28:V40">
    <sortCondition descending="1" ref="D28:D40"/>
    <sortCondition ref="B28:B40"/>
  </sortState>
  <mergeCells count="37"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O2:O4"/>
    <mergeCell ref="S33:S35"/>
    <mergeCell ref="T33:T35"/>
    <mergeCell ref="D3:D4"/>
    <mergeCell ref="P33:P35"/>
    <mergeCell ref="R33:R35"/>
    <mergeCell ref="N2:N4"/>
    <mergeCell ref="N33:N35"/>
    <mergeCell ref="H33:H35"/>
    <mergeCell ref="J33:J35"/>
    <mergeCell ref="M2:M4"/>
    <mergeCell ref="M33:M35"/>
    <mergeCell ref="L2:L4"/>
    <mergeCell ref="I2:I4"/>
    <mergeCell ref="K2:K4"/>
    <mergeCell ref="I33:I35"/>
    <mergeCell ref="O33:O35"/>
    <mergeCell ref="F33:F35"/>
    <mergeCell ref="G33:G35"/>
    <mergeCell ref="K33:K35"/>
    <mergeCell ref="L33:L35"/>
    <mergeCell ref="A34:B34"/>
    <mergeCell ref="C34:C35"/>
    <mergeCell ref="D34:D35"/>
    <mergeCell ref="E34:E35"/>
    <mergeCell ref="A33:E33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2025-04-09T14:56:03Z</dcterms:modified>
</cp:coreProperties>
</file>