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https://d.docs.live.net/d09ac5d4559e2763/Backup 15 dec 22/Running/Road League ^0 10k Challenge/Fell Challenge 2022 -23/"/>
    </mc:Choice>
  </mc:AlternateContent>
  <xr:revisionPtr revIDLastSave="14" documentId="8_{A1D3BD69-A38C-4DD8-A6E3-C63D1BFD8A62}" xr6:coauthVersionLast="47" xr6:coauthVersionMax="47" xr10:uidLastSave="{A808E9D8-42A4-4B0F-AEE3-668E837AC9F8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Sheet1!$A$2:$V$38</definedName>
  </definedNames>
  <calcPr calcId="181029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D28" i="1" l="1"/>
  <c r="D30" i="1"/>
  <c r="D29" i="1"/>
  <c r="D6" i="1"/>
  <c r="D5" i="1"/>
  <c r="E16" i="1"/>
  <c r="D16" i="1"/>
  <c r="C16" i="1"/>
  <c r="C37" i="1" l="1"/>
  <c r="D37" i="1"/>
  <c r="E37" i="1"/>
  <c r="E29" i="1"/>
  <c r="C36" i="1"/>
  <c r="D36" i="1"/>
  <c r="E36" i="1"/>
  <c r="C38" i="1"/>
  <c r="D38" i="1"/>
  <c r="E38" i="1"/>
  <c r="C12" i="1"/>
  <c r="D12" i="1"/>
  <c r="E12" i="1"/>
  <c r="C11" i="1"/>
  <c r="D11" i="1"/>
  <c r="E11" i="1"/>
  <c r="C35" i="1"/>
  <c r="D35" i="1"/>
  <c r="E35" i="1"/>
  <c r="C13" i="1"/>
  <c r="D13" i="1"/>
  <c r="E13" i="1"/>
  <c r="C34" i="1"/>
  <c r="D34" i="1"/>
  <c r="E34" i="1"/>
  <c r="E6" i="1"/>
  <c r="C6" i="1"/>
  <c r="U25" i="1"/>
  <c r="E30" i="1"/>
  <c r="C7" i="1"/>
  <c r="D7" i="1"/>
  <c r="E7" i="1"/>
  <c r="C15" i="1"/>
  <c r="D15" i="1"/>
  <c r="E15" i="1"/>
  <c r="C9" i="1"/>
  <c r="D9" i="1"/>
  <c r="E9" i="1"/>
  <c r="C5" i="1"/>
  <c r="E5" i="1"/>
  <c r="D31" i="1"/>
  <c r="D40" i="1"/>
  <c r="D32" i="1"/>
  <c r="D39" i="1"/>
  <c r="C40" i="1"/>
  <c r="E40" i="1"/>
  <c r="C32" i="1"/>
  <c r="E32" i="1"/>
  <c r="C39" i="1"/>
  <c r="E39" i="1"/>
  <c r="C14" i="1"/>
  <c r="D14" i="1"/>
  <c r="E14" i="1"/>
  <c r="C8" i="1"/>
  <c r="D8" i="1"/>
  <c r="E8" i="1"/>
  <c r="C10" i="1"/>
  <c r="D10" i="1"/>
  <c r="E10" i="1"/>
  <c r="C17" i="1"/>
  <c r="D17" i="1"/>
  <c r="E17" i="1"/>
  <c r="E33" i="1"/>
  <c r="E28" i="1"/>
  <c r="E31" i="1"/>
  <c r="C31" i="1"/>
  <c r="D33" i="1"/>
  <c r="C33" i="1"/>
  <c r="C28" i="1"/>
  <c r="C29" i="1"/>
  <c r="C30" i="1"/>
  <c r="R25" i="1"/>
  <c r="S25" i="1"/>
  <c r="T25" i="1"/>
  <c r="V25" i="1"/>
  <c r="P25" i="1"/>
  <c r="Q25" i="1"/>
  <c r="M25" i="1"/>
  <c r="I25" i="1"/>
  <c r="N25" i="1"/>
  <c r="L25" i="1"/>
  <c r="K25" i="1"/>
  <c r="J25" i="1"/>
  <c r="H25" i="1"/>
  <c r="G25" i="1"/>
  <c r="F25" i="1"/>
</calcChain>
</file>

<file path=xl/sharedStrings.xml><?xml version="1.0" encoding="utf-8"?>
<sst xmlns="http://schemas.openxmlformats.org/spreadsheetml/2006/main" count="85" uniqueCount="75">
  <si>
    <t>Name</t>
  </si>
  <si>
    <t>Surname</t>
  </si>
  <si>
    <t>First Name</t>
  </si>
  <si>
    <t>Total Points</t>
  </si>
  <si>
    <t>Best 6 scores</t>
  </si>
  <si>
    <t>Races run</t>
  </si>
  <si>
    <t>MEN</t>
  </si>
  <si>
    <t>LADIES</t>
  </si>
  <si>
    <t>Ian Roberts
Mar 20</t>
  </si>
  <si>
    <r>
      <rPr>
        <sz val="10"/>
        <color theme="1"/>
        <rFont val="Calibri"/>
        <family val="2"/>
        <scheme val="minor"/>
      </rPr>
      <t>Orchan Rocks</t>
    </r>
    <r>
      <rPr>
        <sz val="11"/>
        <color theme="1"/>
        <rFont val="Calibri"/>
        <family val="2"/>
        <scheme val="minor"/>
      </rPr>
      <t xml:space="preserve">
Apr 26</t>
    </r>
  </si>
  <si>
    <t>Coiners
May 2</t>
  </si>
  <si>
    <t>Cragg Vale Jun 29</t>
  </si>
  <si>
    <t>Ingleborough
Jul 16</t>
  </si>
  <si>
    <t>Blackstone Edge            May 18</t>
  </si>
  <si>
    <t>Race You to the Summit Oct 29</t>
  </si>
  <si>
    <t>HALIFAX HARRIERS FELL CHALLENGE  2022-23</t>
  </si>
  <si>
    <t xml:space="preserve">  Otley Chevin        Jul 1
</t>
  </si>
  <si>
    <t xml:space="preserve">Round Hill      Aug 7
</t>
  </si>
  <si>
    <t xml:space="preserve">Yorkshireman Half                Sep 11
</t>
  </si>
  <si>
    <t xml:space="preserve">Yorkshireman Full                Sep 11
</t>
  </si>
  <si>
    <t>Thieveley Pike           Sep 24</t>
  </si>
  <si>
    <t>Soyland Moor      Nov 6</t>
  </si>
  <si>
    <t>Stanbury Splash      Jan 15</t>
  </si>
  <si>
    <t xml:space="preserve">Jane </t>
  </si>
  <si>
    <t>Hobson</t>
  </si>
  <si>
    <t>Hazel</t>
  </si>
  <si>
    <t>Berrett</t>
  </si>
  <si>
    <t>Will</t>
  </si>
  <si>
    <t>Carver</t>
  </si>
  <si>
    <t>Kieran</t>
  </si>
  <si>
    <t>Manchester</t>
  </si>
  <si>
    <t>James</t>
  </si>
  <si>
    <t>O'Rourke</t>
  </si>
  <si>
    <t>Stephen</t>
  </si>
  <si>
    <t>Fitz-Costa</t>
  </si>
  <si>
    <t>Paul</t>
  </si>
  <si>
    <t>Hopkinson</t>
  </si>
  <si>
    <t>Margaret</t>
  </si>
  <si>
    <t>Deacon</t>
  </si>
  <si>
    <t>Andrea</t>
  </si>
  <si>
    <t>Ackroyd</t>
  </si>
  <si>
    <t>Jenny</t>
  </si>
  <si>
    <t>St Romaine</t>
  </si>
  <si>
    <t>Martin</t>
  </si>
  <si>
    <t>Ellis</t>
  </si>
  <si>
    <t>Jude</t>
  </si>
  <si>
    <t>Baines</t>
  </si>
  <si>
    <t>Ryan</t>
  </si>
  <si>
    <t>Barker</t>
  </si>
  <si>
    <t>Thomas</t>
  </si>
  <si>
    <t>Hodgson</t>
  </si>
  <si>
    <t>Cara</t>
  </si>
  <si>
    <t>Bintcliffe</t>
  </si>
  <si>
    <t xml:space="preserve">Emily </t>
  </si>
  <si>
    <t>King</t>
  </si>
  <si>
    <t>Fred</t>
  </si>
  <si>
    <t>Kirsty</t>
  </si>
  <si>
    <t>Yorkshireman Full - Pairs Sep 11</t>
  </si>
  <si>
    <t>Tom</t>
  </si>
  <si>
    <t>Paget</t>
  </si>
  <si>
    <t>Sally</t>
  </si>
  <si>
    <t>Shacklock</t>
  </si>
  <si>
    <t>Withins Skyline Oct 16</t>
  </si>
  <si>
    <t xml:space="preserve">Ned </t>
  </si>
  <si>
    <t>Hughes</t>
  </si>
  <si>
    <t>Lee</t>
  </si>
  <si>
    <t>Cattermole</t>
  </si>
  <si>
    <t xml:space="preserve">Midgley Moor           Feb 19 </t>
  </si>
  <si>
    <t>Milly</t>
  </si>
  <si>
    <t>Jayde</t>
  </si>
  <si>
    <t>McGregor</t>
  </si>
  <si>
    <t>Stef</t>
  </si>
  <si>
    <t>Dickinson</t>
  </si>
  <si>
    <t>Nigel</t>
  </si>
  <si>
    <t>Crossfield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</si>
</sst>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i/>
      <sz val="12"/>
      <color theme="1"/>
      <name val="Arial"/>
      <family val="2"/>
    </font>
    <font>
      <sz val="14"/>
      <color theme="0"/>
      <name val="Calibri"/>
      <family val="2"/>
      <scheme val="minor"/>
    </font>
    <font>
      <sz val="18"/>
      <color theme="0"/>
      <name val="Arial"/>
      <family val="2"/>
    </font>
    <font>
      <sz val="18"/>
      <color theme="1"/>
      <name val="Arial"/>
      <family val="2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indexed="8"/>
      <name val="Calibri"/>
      <family val="2"/>
    </font>
    <font>
      <strike/>
      <sz val="14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54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0" fillId="5" borderId="26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1" fillId="0" borderId="28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/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/>
    <xf numFmtId="0" fontId="3" fillId="0" borderId="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7" xfId="0" applyFont="1" applyFill="1" applyBorder="1"/>
    <xf numFmtId="0" fontId="11" fillId="0" borderId="1" xfId="1" applyFont="1" applyBorder="1" applyAlignment="1">
      <alignment horizontal="center" vertical="center"/>
    </xf>
  </cellXfs>
  <cellStyles count="2">
    <cellStyle name="Normal" xfId="0" builtinId="0"/>
    <cellStyle name="Normal_RACECHALLENGE2014FINAL" xfId="1" xr:uid="{D0950842-F4B0-4570-AAFA-5A2DD43E805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0"/>
  <sheetViews>
    <sheetView tabSelected="1" zoomScale="80" zoomScaleNormal="80" zoomScalePageLayoutView="80" workbookViewId="0">
      <selection activeCell="I22" sqref="I22"/>
    </sheetView>
  </sheetViews>
  <sheetFormatPr defaultColWidth="8.77734375" defaultRowHeight="14.4" x14ac:dyDescent="0.3"/>
  <cols>
    <col min="1" max="1" width="18" customWidth="1"/>
    <col min="2" max="2" width="22.109375" customWidth="1"/>
    <col min="3" max="3" width="6.6640625" customWidth="1"/>
    <col min="4" max="4" width="7.77734375" customWidth="1"/>
    <col min="5" max="5" width="7.6640625" customWidth="1"/>
    <col min="6" max="6" width="10.6640625" customWidth="1"/>
    <col min="7" max="7" width="10.44140625" customWidth="1"/>
    <col min="8" max="8" width="9.44140625" customWidth="1"/>
    <col min="9" max="9" width="10.6640625" customWidth="1"/>
    <col min="10" max="10" width="10.109375" customWidth="1"/>
    <col min="11" max="11" width="11.44140625" customWidth="1"/>
    <col min="12" max="12" width="12.77734375" customWidth="1"/>
    <col min="13" max="13" width="8.44140625" customWidth="1"/>
    <col min="14" max="15" width="11.77734375" customWidth="1"/>
    <col min="16" max="16" width="11.44140625" customWidth="1"/>
    <col min="17" max="17" width="10.44140625" customWidth="1"/>
    <col min="18" max="19" width="10.6640625" customWidth="1"/>
    <col min="20" max="20" width="9.44140625" customWidth="1"/>
    <col min="21" max="22" width="10.6640625" customWidth="1"/>
  </cols>
  <sheetData>
    <row r="1" spans="1:22" ht="31.8" thickBot="1" x14ac:dyDescent="0.65">
      <c r="A1" s="9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22" ht="25.2" customHeight="1" thickTop="1" thickBot="1" x14ac:dyDescent="0.35">
      <c r="A2" s="48" t="s">
        <v>6</v>
      </c>
      <c r="B2" s="49"/>
      <c r="C2" s="49"/>
      <c r="D2" s="49"/>
      <c r="E2" s="50"/>
      <c r="F2" s="45" t="s">
        <v>8</v>
      </c>
      <c r="G2" s="35" t="s">
        <v>9</v>
      </c>
      <c r="H2" s="35" t="s">
        <v>10</v>
      </c>
      <c r="I2" s="35" t="s">
        <v>13</v>
      </c>
      <c r="J2" s="35" t="s">
        <v>16</v>
      </c>
      <c r="K2" s="35" t="s">
        <v>11</v>
      </c>
      <c r="L2" s="35" t="s">
        <v>12</v>
      </c>
      <c r="M2" s="35" t="s">
        <v>17</v>
      </c>
      <c r="N2" s="30" t="s">
        <v>19</v>
      </c>
      <c r="O2" s="30" t="s">
        <v>57</v>
      </c>
      <c r="P2" s="45" t="s">
        <v>18</v>
      </c>
      <c r="Q2" s="35" t="s">
        <v>20</v>
      </c>
      <c r="R2" s="35" t="s">
        <v>62</v>
      </c>
      <c r="S2" s="35" t="s">
        <v>14</v>
      </c>
      <c r="T2" s="35" t="s">
        <v>21</v>
      </c>
      <c r="U2" s="10"/>
      <c r="V2" s="30" t="s">
        <v>67</v>
      </c>
    </row>
    <row r="3" spans="1:22" ht="18" customHeight="1" thickTop="1" thickBot="1" x14ac:dyDescent="0.35">
      <c r="A3" s="43" t="s">
        <v>0</v>
      </c>
      <c r="B3" s="44"/>
      <c r="C3" s="41" t="s">
        <v>3</v>
      </c>
      <c r="D3" s="39" t="s">
        <v>4</v>
      </c>
      <c r="E3" s="51" t="s">
        <v>5</v>
      </c>
      <c r="F3" s="46"/>
      <c r="G3" s="36"/>
      <c r="H3" s="36"/>
      <c r="I3" s="36"/>
      <c r="J3" s="36"/>
      <c r="K3" s="36"/>
      <c r="L3" s="36"/>
      <c r="M3" s="36"/>
      <c r="N3" s="31"/>
      <c r="O3" s="31"/>
      <c r="P3" s="46"/>
      <c r="Q3" s="36"/>
      <c r="R3" s="36"/>
      <c r="S3" s="36"/>
      <c r="T3" s="36"/>
      <c r="U3" s="11"/>
      <c r="V3" s="31"/>
    </row>
    <row r="4" spans="1:22" ht="50.25" customHeight="1" thickTop="1" thickBot="1" x14ac:dyDescent="0.35">
      <c r="A4" s="2" t="s">
        <v>2</v>
      </c>
      <c r="B4" s="2" t="s">
        <v>1</v>
      </c>
      <c r="C4" s="42"/>
      <c r="D4" s="40"/>
      <c r="E4" s="52"/>
      <c r="F4" s="47"/>
      <c r="G4" s="37"/>
      <c r="H4" s="37"/>
      <c r="I4" s="37"/>
      <c r="J4" s="37"/>
      <c r="K4" s="37"/>
      <c r="L4" s="37"/>
      <c r="M4" s="37"/>
      <c r="N4" s="32"/>
      <c r="O4" s="32"/>
      <c r="P4" s="47"/>
      <c r="Q4" s="36"/>
      <c r="R4" s="36"/>
      <c r="S4" s="36"/>
      <c r="T4" s="36"/>
      <c r="U4" s="11" t="s">
        <v>22</v>
      </c>
      <c r="V4" s="31"/>
    </row>
    <row r="5" spans="1:22" s="1" customFormat="1" ht="18.600000000000001" thickTop="1" x14ac:dyDescent="0.35">
      <c r="A5" s="2" t="s">
        <v>55</v>
      </c>
      <c r="B5" s="2" t="s">
        <v>28</v>
      </c>
      <c r="C5" s="3">
        <f>SUM(F5:V5)</f>
        <v>69</v>
      </c>
      <c r="D5" s="3">
        <f>SUM(F5:V5)-R5</f>
        <v>60</v>
      </c>
      <c r="E5" s="3">
        <f>COUNT(F5:V5)</f>
        <v>7</v>
      </c>
      <c r="F5" s="4"/>
      <c r="G5" s="4"/>
      <c r="H5" s="4"/>
      <c r="I5" s="4"/>
      <c r="J5" s="4"/>
      <c r="K5" s="4"/>
      <c r="L5" s="4"/>
      <c r="M5" s="4">
        <v>10</v>
      </c>
      <c r="N5" s="4"/>
      <c r="O5" s="4">
        <v>10</v>
      </c>
      <c r="P5" s="4"/>
      <c r="Q5" s="4">
        <v>10</v>
      </c>
      <c r="R5" s="53">
        <v>9</v>
      </c>
      <c r="S5" s="4">
        <v>10</v>
      </c>
      <c r="T5" s="4">
        <v>10</v>
      </c>
      <c r="U5" s="4"/>
      <c r="V5" s="4">
        <v>10</v>
      </c>
    </row>
    <row r="6" spans="1:22" s="1" customFormat="1" ht="18" x14ac:dyDescent="0.35">
      <c r="A6" s="2" t="s">
        <v>27</v>
      </c>
      <c r="B6" s="2" t="s">
        <v>28</v>
      </c>
      <c r="C6" s="3">
        <f>SUM(F6:V6)</f>
        <v>64</v>
      </c>
      <c r="D6" s="3">
        <f>SUM(F6:V6)-R6</f>
        <v>56</v>
      </c>
      <c r="E6" s="3">
        <f>COUNT(F6:V6)</f>
        <v>7</v>
      </c>
      <c r="F6" s="4"/>
      <c r="G6" s="4">
        <v>10</v>
      </c>
      <c r="H6" s="4"/>
      <c r="I6" s="4"/>
      <c r="J6" s="4"/>
      <c r="K6" s="4"/>
      <c r="L6" s="4"/>
      <c r="M6" s="4">
        <v>9</v>
      </c>
      <c r="N6" s="4"/>
      <c r="O6" s="4">
        <v>10</v>
      </c>
      <c r="P6" s="4"/>
      <c r="Q6" s="4"/>
      <c r="R6" s="53">
        <v>8</v>
      </c>
      <c r="S6" s="4">
        <v>9</v>
      </c>
      <c r="T6" s="4">
        <v>9</v>
      </c>
      <c r="U6" s="4"/>
      <c r="V6" s="4">
        <v>9</v>
      </c>
    </row>
    <row r="7" spans="1:22" s="1" customFormat="1" ht="18" x14ac:dyDescent="0.35">
      <c r="A7" s="2" t="s">
        <v>35</v>
      </c>
      <c r="B7" s="2" t="s">
        <v>36</v>
      </c>
      <c r="C7" s="3">
        <f>SUM(F7:V7)</f>
        <v>52</v>
      </c>
      <c r="D7" s="3">
        <f>SUM(F7:V7)</f>
        <v>52</v>
      </c>
      <c r="E7" s="3">
        <f>COUNT(F7:V7)</f>
        <v>6</v>
      </c>
      <c r="F7" s="4"/>
      <c r="G7" s="4"/>
      <c r="H7" s="4">
        <v>7</v>
      </c>
      <c r="I7" s="4">
        <v>10</v>
      </c>
      <c r="J7" s="4"/>
      <c r="K7" s="4">
        <v>8</v>
      </c>
      <c r="L7" s="4">
        <v>9</v>
      </c>
      <c r="M7" s="4"/>
      <c r="N7" s="4"/>
      <c r="O7" s="4"/>
      <c r="P7" s="4">
        <v>10</v>
      </c>
      <c r="Q7" s="4"/>
      <c r="R7" s="4"/>
      <c r="S7" s="4"/>
      <c r="T7" s="4">
        <v>8</v>
      </c>
      <c r="U7" s="4"/>
      <c r="V7" s="4"/>
    </row>
    <row r="8" spans="1:22" s="1" customFormat="1" ht="18" x14ac:dyDescent="0.35">
      <c r="A8" s="2" t="s">
        <v>29</v>
      </c>
      <c r="B8" s="2" t="s">
        <v>30</v>
      </c>
      <c r="C8" s="3">
        <f>SUM(F8:V8)</f>
        <v>30</v>
      </c>
      <c r="D8" s="3">
        <f>SUM(F8:V8)</f>
        <v>30</v>
      </c>
      <c r="E8" s="3">
        <f>COUNT(F8:V8)</f>
        <v>3</v>
      </c>
      <c r="F8" s="4"/>
      <c r="G8" s="4"/>
      <c r="H8" s="4">
        <v>10</v>
      </c>
      <c r="I8" s="4"/>
      <c r="J8" s="4">
        <v>10</v>
      </c>
      <c r="K8" s="4">
        <v>10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s="1" customFormat="1" ht="18" x14ac:dyDescent="0.35">
      <c r="A9" s="2" t="s">
        <v>43</v>
      </c>
      <c r="B9" s="2" t="s">
        <v>44</v>
      </c>
      <c r="C9" s="3">
        <f>SUM(F9:V9)</f>
        <v>25</v>
      </c>
      <c r="D9" s="3">
        <f>SUM(F9:V9)</f>
        <v>25</v>
      </c>
      <c r="E9" s="3">
        <f>COUNT(F9:V9)</f>
        <v>3</v>
      </c>
      <c r="F9" s="4"/>
      <c r="G9" s="4"/>
      <c r="H9" s="4"/>
      <c r="I9" s="4"/>
      <c r="J9" s="4">
        <v>9</v>
      </c>
      <c r="K9" s="4"/>
      <c r="L9" s="4"/>
      <c r="M9" s="4"/>
      <c r="N9" s="4"/>
      <c r="O9" s="4"/>
      <c r="P9" s="4">
        <v>9</v>
      </c>
      <c r="Q9" s="4"/>
      <c r="R9" s="4"/>
      <c r="S9" s="4"/>
      <c r="T9" s="4"/>
      <c r="U9" s="4">
        <v>7</v>
      </c>
      <c r="V9" s="4"/>
    </row>
    <row r="10" spans="1:22" s="1" customFormat="1" ht="18" x14ac:dyDescent="0.35">
      <c r="A10" s="2" t="s">
        <v>31</v>
      </c>
      <c r="B10" s="2" t="s">
        <v>32</v>
      </c>
      <c r="C10" s="3">
        <f>SUM(F10:V10)</f>
        <v>22</v>
      </c>
      <c r="D10" s="3">
        <f>SUM(F10:V10)</f>
        <v>22</v>
      </c>
      <c r="E10" s="3">
        <f>COUNT(F10:V10)</f>
        <v>3</v>
      </c>
      <c r="F10" s="4"/>
      <c r="G10" s="4"/>
      <c r="H10" s="4">
        <v>9</v>
      </c>
      <c r="I10" s="4"/>
      <c r="J10" s="4"/>
      <c r="K10" s="4"/>
      <c r="L10" s="4"/>
      <c r="M10" s="4"/>
      <c r="N10" s="4"/>
      <c r="O10" s="4"/>
      <c r="P10" s="4"/>
      <c r="Q10" s="4"/>
      <c r="R10" s="4">
        <v>5</v>
      </c>
      <c r="S10" s="4"/>
      <c r="T10" s="4"/>
      <c r="U10" s="4">
        <v>8</v>
      </c>
      <c r="V10" s="4"/>
    </row>
    <row r="11" spans="1:22" s="1" customFormat="1" ht="18" x14ac:dyDescent="0.35">
      <c r="A11" s="2" t="s">
        <v>63</v>
      </c>
      <c r="B11" s="2" t="s">
        <v>64</v>
      </c>
      <c r="C11" s="3">
        <f>SUM(F11:V11)</f>
        <v>20</v>
      </c>
      <c r="D11" s="3">
        <f>SUM(F11:V11)</f>
        <v>20</v>
      </c>
      <c r="E11" s="3">
        <f>COUNT(F11:V11)</f>
        <v>2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4">
        <v>10</v>
      </c>
      <c r="S11" s="13"/>
      <c r="T11" s="13"/>
      <c r="U11" s="14">
        <v>10</v>
      </c>
      <c r="V11" s="13"/>
    </row>
    <row r="12" spans="1:22" s="1" customFormat="1" ht="18" x14ac:dyDescent="0.35">
      <c r="A12" s="2" t="s">
        <v>65</v>
      </c>
      <c r="B12" s="2" t="s">
        <v>66</v>
      </c>
      <c r="C12" s="3">
        <f>SUM(F12:V12)</f>
        <v>16</v>
      </c>
      <c r="D12" s="3">
        <f>SUM(F12:V12)</f>
        <v>16</v>
      </c>
      <c r="E12" s="3">
        <f>COUNT(F12:V12)</f>
        <v>2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>
        <v>7</v>
      </c>
      <c r="S12" s="4"/>
      <c r="T12" s="4"/>
      <c r="U12" s="4">
        <v>9</v>
      </c>
      <c r="V12" s="4"/>
    </row>
    <row r="13" spans="1:22" s="1" customFormat="1" ht="18" x14ac:dyDescent="0.35">
      <c r="A13" s="2" t="s">
        <v>58</v>
      </c>
      <c r="B13" s="2" t="s">
        <v>59</v>
      </c>
      <c r="C13" s="3">
        <f>SUM(F13:V13)</f>
        <v>16</v>
      </c>
      <c r="D13" s="3">
        <f>SUM(F13:V13)</f>
        <v>16</v>
      </c>
      <c r="E13" s="3">
        <f>COUNT(F13:V13)</f>
        <v>2</v>
      </c>
      <c r="F13" s="4"/>
      <c r="G13" s="4"/>
      <c r="H13" s="4"/>
      <c r="I13" s="4"/>
      <c r="J13" s="4"/>
      <c r="K13" s="4"/>
      <c r="L13" s="4"/>
      <c r="M13" s="4"/>
      <c r="N13" s="4">
        <v>10</v>
      </c>
      <c r="O13" s="4"/>
      <c r="P13" s="4"/>
      <c r="Q13" s="4"/>
      <c r="R13" s="4">
        <v>6</v>
      </c>
      <c r="S13" s="4"/>
      <c r="T13" s="4"/>
      <c r="U13" s="4"/>
      <c r="V13" s="4"/>
    </row>
    <row r="14" spans="1:22" s="1" customFormat="1" ht="18" x14ac:dyDescent="0.35">
      <c r="A14" s="2" t="s">
        <v>49</v>
      </c>
      <c r="B14" s="2" t="s">
        <v>50</v>
      </c>
      <c r="C14" s="3">
        <f>SUM(F14:V14)</f>
        <v>10</v>
      </c>
      <c r="D14" s="3">
        <f>SUM(F14:V14)</f>
        <v>10</v>
      </c>
      <c r="E14" s="3">
        <f>COUNT(F14:V14)</f>
        <v>1</v>
      </c>
      <c r="F14" s="4"/>
      <c r="G14" s="4"/>
      <c r="H14" s="4"/>
      <c r="I14" s="4"/>
      <c r="J14" s="4"/>
      <c r="K14" s="4"/>
      <c r="L14" s="4">
        <v>10</v>
      </c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s="1" customFormat="1" ht="18" x14ac:dyDescent="0.35">
      <c r="A15" s="2" t="s">
        <v>47</v>
      </c>
      <c r="B15" s="2" t="s">
        <v>48</v>
      </c>
      <c r="C15" s="3">
        <f>SUM(F15:V15)</f>
        <v>9</v>
      </c>
      <c r="D15" s="3">
        <f>SUM(F15:V15)</f>
        <v>9</v>
      </c>
      <c r="E15" s="3">
        <f>COUNT(F15:V15)</f>
        <v>1</v>
      </c>
      <c r="F15" s="4"/>
      <c r="G15" s="4"/>
      <c r="H15" s="4"/>
      <c r="I15" s="4"/>
      <c r="J15" s="4"/>
      <c r="K15" s="4">
        <v>9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s="1" customFormat="1" ht="18" x14ac:dyDescent="0.35">
      <c r="A16" s="2" t="s">
        <v>73</v>
      </c>
      <c r="B16" s="2" t="s">
        <v>74</v>
      </c>
      <c r="C16" s="3">
        <f>SUM(F16:V16)</f>
        <v>8</v>
      </c>
      <c r="D16" s="3">
        <f>SUM(F16:V16)</f>
        <v>8</v>
      </c>
      <c r="E16" s="3">
        <f>COUNT(F16:V16)</f>
        <v>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>
        <v>8</v>
      </c>
    </row>
    <row r="17" spans="1:22" s="1" customFormat="1" ht="18" x14ac:dyDescent="0.35">
      <c r="A17" s="2" t="s">
        <v>33</v>
      </c>
      <c r="B17" s="2" t="s">
        <v>34</v>
      </c>
      <c r="C17" s="3">
        <f>SUM(F17:V17)</f>
        <v>8</v>
      </c>
      <c r="D17" s="3">
        <f>SUM(F17:V17)</f>
        <v>8</v>
      </c>
      <c r="E17" s="3">
        <f>COUNT(F17:V17)</f>
        <v>1</v>
      </c>
      <c r="F17" s="4"/>
      <c r="G17" s="4"/>
      <c r="H17" s="4">
        <v>8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s="1" customFormat="1" ht="18" x14ac:dyDescent="0.35"/>
    <row r="19" spans="1:22" s="1" customFormat="1" ht="18" x14ac:dyDescent="0.35"/>
    <row r="20" spans="1:22" s="1" customFormat="1" ht="18" x14ac:dyDescent="0.35">
      <c r="A20" s="5"/>
      <c r="B20" s="5"/>
      <c r="C20" s="6"/>
      <c r="D20" s="6"/>
      <c r="E20" s="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s="1" customFormat="1" ht="18" x14ac:dyDescent="0.35">
      <c r="G21" s="53"/>
    </row>
    <row r="22" spans="1:22" s="1" customFormat="1" ht="18" x14ac:dyDescent="0.35">
      <c r="A22" s="5"/>
      <c r="B22" s="5"/>
      <c r="C22" s="6"/>
      <c r="D22" s="6"/>
      <c r="E22" s="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s="1" customFormat="1" ht="18" x14ac:dyDescent="0.35">
      <c r="A23" s="5"/>
      <c r="B23" s="5"/>
      <c r="C23" s="6"/>
      <c r="D23" s="6"/>
      <c r="E23" s="6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22" ht="15" thickBot="1" x14ac:dyDescent="0.35"/>
    <row r="25" spans="1:22" ht="26.55" customHeight="1" thickTop="1" thickBot="1" x14ac:dyDescent="0.35">
      <c r="A25" s="23" t="s">
        <v>7</v>
      </c>
      <c r="B25" s="23"/>
      <c r="C25" s="23"/>
      <c r="D25" s="23"/>
      <c r="E25" s="23"/>
      <c r="F25" s="16" t="str">
        <f t="shared" ref="F25:N25" si="0">+ F2</f>
        <v>Ian Roberts
Mar 20</v>
      </c>
      <c r="G25" s="16" t="str">
        <f t="shared" si="0"/>
        <v>Orchan Rocks
Apr 26</v>
      </c>
      <c r="H25" s="16" t="str">
        <f t="shared" si="0"/>
        <v>Coiners
May 2</v>
      </c>
      <c r="I25" s="16" t="str">
        <f t="shared" si="0"/>
        <v>Blackstone Edge            May 18</v>
      </c>
      <c r="J25" s="16" t="str">
        <f t="shared" si="0"/>
        <v xml:space="preserve">  Otley Chevin        Jul 1
</v>
      </c>
      <c r="K25" s="16" t="str">
        <f t="shared" si="0"/>
        <v>Cragg Vale Jun 29</v>
      </c>
      <c r="L25" s="16" t="str">
        <f t="shared" si="0"/>
        <v>Ingleborough
Jul 16</v>
      </c>
      <c r="M25" s="16" t="str">
        <f t="shared" si="0"/>
        <v xml:space="preserve">Round Hill      Aug 7
</v>
      </c>
      <c r="N25" s="33" t="str">
        <f t="shared" si="0"/>
        <v xml:space="preserve">Yorkshireman Full                Sep 11
</v>
      </c>
      <c r="O25" s="33" t="s">
        <v>57</v>
      </c>
      <c r="P25" s="24" t="str">
        <f>+ P2</f>
        <v xml:space="preserve">Yorkshireman Half                Sep 11
</v>
      </c>
      <c r="Q25" s="27" t="str">
        <f>+ Q2</f>
        <v>Thieveley Pike           Sep 24</v>
      </c>
      <c r="R25" s="27" t="str">
        <f>+ R2</f>
        <v>Withins Skyline Oct 16</v>
      </c>
      <c r="S25" s="27" t="str">
        <f>+ S2</f>
        <v>Race You to the Summit Oct 29</v>
      </c>
      <c r="T25" s="27" t="str">
        <f>+ T2</f>
        <v>Soyland Moor      Nov 6</v>
      </c>
      <c r="U25" s="27" t="str">
        <f>+ U4</f>
        <v>Stanbury Splash      Jan 15</v>
      </c>
      <c r="V25" s="27" t="str">
        <f>+ V2</f>
        <v xml:space="preserve">Midgley Moor           Feb 19 </v>
      </c>
    </row>
    <row r="26" spans="1:22" ht="16.8" thickTop="1" thickBot="1" x14ac:dyDescent="0.35">
      <c r="A26" s="18" t="s">
        <v>0</v>
      </c>
      <c r="B26" s="18"/>
      <c r="C26" s="19" t="s">
        <v>3</v>
      </c>
      <c r="D26" s="21" t="s">
        <v>4</v>
      </c>
      <c r="E26" s="19" t="s">
        <v>5</v>
      </c>
      <c r="F26" s="17"/>
      <c r="G26" s="17"/>
      <c r="H26" s="17"/>
      <c r="I26" s="17"/>
      <c r="J26" s="17"/>
      <c r="K26" s="17"/>
      <c r="L26" s="17"/>
      <c r="M26" s="17"/>
      <c r="N26" s="34"/>
      <c r="O26" s="34"/>
      <c r="P26" s="25"/>
      <c r="Q26" s="28"/>
      <c r="R26" s="28"/>
      <c r="S26" s="28"/>
      <c r="T26" s="28"/>
      <c r="U26" s="28"/>
      <c r="V26" s="28"/>
    </row>
    <row r="27" spans="1:22" ht="38.25" customHeight="1" thickTop="1" thickBot="1" x14ac:dyDescent="0.35">
      <c r="A27" s="2" t="s">
        <v>2</v>
      </c>
      <c r="B27" s="2" t="s">
        <v>1</v>
      </c>
      <c r="C27" s="20"/>
      <c r="D27" s="22"/>
      <c r="E27" s="20"/>
      <c r="F27" s="17"/>
      <c r="G27" s="17"/>
      <c r="H27" s="17"/>
      <c r="I27" s="17"/>
      <c r="J27" s="17"/>
      <c r="K27" s="17"/>
      <c r="L27" s="17"/>
      <c r="M27" s="17"/>
      <c r="N27" s="34"/>
      <c r="O27" s="34"/>
      <c r="P27" s="26"/>
      <c r="Q27" s="29"/>
      <c r="R27" s="38"/>
      <c r="S27" s="38"/>
      <c r="T27" s="38"/>
      <c r="U27" s="38"/>
      <c r="V27" s="38"/>
    </row>
    <row r="28" spans="1:22" s="1" customFormat="1" ht="18.600000000000001" thickTop="1" x14ac:dyDescent="0.35">
      <c r="A28" s="2" t="s">
        <v>39</v>
      </c>
      <c r="B28" s="2" t="s">
        <v>40</v>
      </c>
      <c r="C28" s="3">
        <f>SUM(F28:V28)</f>
        <v>82</v>
      </c>
      <c r="D28" s="3">
        <f>SUM(F28:V28)-R28-J28-K28</f>
        <v>58</v>
      </c>
      <c r="E28" s="3">
        <f>COUNT(F28:V28)</f>
        <v>9</v>
      </c>
      <c r="F28" s="4"/>
      <c r="G28" s="4"/>
      <c r="H28" s="4"/>
      <c r="I28" s="4">
        <v>10</v>
      </c>
      <c r="J28" s="53">
        <v>8</v>
      </c>
      <c r="K28" s="53">
        <v>8</v>
      </c>
      <c r="L28" s="4"/>
      <c r="M28" s="4"/>
      <c r="N28" s="4"/>
      <c r="O28" s="4"/>
      <c r="P28" s="4">
        <v>9</v>
      </c>
      <c r="Q28" s="4">
        <v>10</v>
      </c>
      <c r="R28" s="53">
        <v>8</v>
      </c>
      <c r="S28" s="4"/>
      <c r="T28" s="4">
        <v>10</v>
      </c>
      <c r="U28" s="4">
        <v>10</v>
      </c>
      <c r="V28" s="4">
        <v>9</v>
      </c>
    </row>
    <row r="29" spans="1:22" s="1" customFormat="1" ht="18" x14ac:dyDescent="0.35">
      <c r="A29" s="2" t="s">
        <v>25</v>
      </c>
      <c r="B29" s="2" t="s">
        <v>26</v>
      </c>
      <c r="C29" s="3">
        <f>SUM(F29:V29)</f>
        <v>84</v>
      </c>
      <c r="D29" s="3">
        <f>SUM(F29:V29)-Q29-F29-V29</f>
        <v>58</v>
      </c>
      <c r="E29" s="3">
        <f>COUNT(F29:V29)</f>
        <v>9</v>
      </c>
      <c r="F29" s="53">
        <v>9</v>
      </c>
      <c r="G29" s="4"/>
      <c r="H29" s="4">
        <v>10</v>
      </c>
      <c r="I29" s="4"/>
      <c r="J29" s="4">
        <v>10</v>
      </c>
      <c r="K29" s="4">
        <v>9</v>
      </c>
      <c r="L29" s="4">
        <v>9</v>
      </c>
      <c r="M29" s="4">
        <v>10</v>
      </c>
      <c r="N29" s="4"/>
      <c r="O29" s="4"/>
      <c r="P29" s="4">
        <v>10</v>
      </c>
      <c r="Q29" s="53">
        <v>9</v>
      </c>
      <c r="R29" s="4"/>
      <c r="S29" s="4"/>
      <c r="T29" s="4"/>
      <c r="U29" s="4"/>
      <c r="V29" s="53">
        <v>8</v>
      </c>
    </row>
    <row r="30" spans="1:22" s="1" customFormat="1" ht="18" x14ac:dyDescent="0.35">
      <c r="A30" s="2" t="s">
        <v>23</v>
      </c>
      <c r="B30" s="2" t="s">
        <v>24</v>
      </c>
      <c r="C30" s="3">
        <f>SUM(F30:V30)</f>
        <v>92</v>
      </c>
      <c r="D30" s="3">
        <f>SUM(F30:V30)-L30-S30-U30-H30</f>
        <v>58</v>
      </c>
      <c r="E30" s="3">
        <f>COUNT(F30:V30)</f>
        <v>10</v>
      </c>
      <c r="F30" s="4">
        <v>10</v>
      </c>
      <c r="G30" s="4">
        <v>10</v>
      </c>
      <c r="H30" s="53">
        <v>9</v>
      </c>
      <c r="I30" s="4"/>
      <c r="J30" s="4">
        <v>9</v>
      </c>
      <c r="K30" s="4">
        <v>10</v>
      </c>
      <c r="L30" s="53">
        <v>8</v>
      </c>
      <c r="M30" s="4"/>
      <c r="N30" s="4"/>
      <c r="O30" s="4"/>
      <c r="P30" s="4"/>
      <c r="Q30" s="4"/>
      <c r="R30" s="4">
        <v>9</v>
      </c>
      <c r="S30" s="53">
        <v>8</v>
      </c>
      <c r="T30" s="4"/>
      <c r="U30" s="53">
        <v>9</v>
      </c>
      <c r="V30" s="4">
        <v>10</v>
      </c>
    </row>
    <row r="31" spans="1:22" ht="17.399999999999999" x14ac:dyDescent="0.3">
      <c r="A31" s="2" t="s">
        <v>41</v>
      </c>
      <c r="B31" s="2" t="s">
        <v>42</v>
      </c>
      <c r="C31" s="3">
        <f>SUM(F31:V31)</f>
        <v>43</v>
      </c>
      <c r="D31" s="3">
        <f>SUM(F31:V31)</f>
        <v>43</v>
      </c>
      <c r="E31" s="3">
        <f>COUNT(F31:V31)</f>
        <v>6</v>
      </c>
      <c r="F31" s="4"/>
      <c r="G31" s="4"/>
      <c r="H31" s="4"/>
      <c r="I31" s="4">
        <v>8</v>
      </c>
      <c r="J31" s="4">
        <v>7</v>
      </c>
      <c r="K31" s="4">
        <v>7</v>
      </c>
      <c r="L31" s="4">
        <v>6</v>
      </c>
      <c r="M31" s="4"/>
      <c r="N31" s="4"/>
      <c r="O31" s="4"/>
      <c r="P31" s="4"/>
      <c r="Q31" s="4">
        <v>8</v>
      </c>
      <c r="R31" s="4">
        <v>7</v>
      </c>
      <c r="S31" s="4"/>
      <c r="T31" s="4"/>
      <c r="U31" s="4"/>
      <c r="V31" s="4"/>
    </row>
    <row r="32" spans="1:22" ht="17.399999999999999" x14ac:dyDescent="0.3">
      <c r="A32" s="2" t="s">
        <v>51</v>
      </c>
      <c r="B32" s="2" t="s">
        <v>52</v>
      </c>
      <c r="C32" s="3">
        <f>SUM(F32:V32)</f>
        <v>30</v>
      </c>
      <c r="D32" s="3">
        <f>SUM(F32:V32)</f>
        <v>30</v>
      </c>
      <c r="E32" s="3">
        <f>COUNT(F32:V32)</f>
        <v>3</v>
      </c>
      <c r="F32" s="4"/>
      <c r="G32" s="4"/>
      <c r="H32" s="4"/>
      <c r="I32" s="4"/>
      <c r="J32" s="4"/>
      <c r="K32" s="4"/>
      <c r="L32" s="4">
        <v>10</v>
      </c>
      <c r="M32" s="4"/>
      <c r="N32" s="4"/>
      <c r="O32" s="4"/>
      <c r="P32" s="4"/>
      <c r="Q32" s="4"/>
      <c r="R32" s="4">
        <v>10</v>
      </c>
      <c r="S32" s="4">
        <v>10</v>
      </c>
      <c r="T32" s="4"/>
      <c r="U32" s="4"/>
      <c r="V32" s="4"/>
    </row>
    <row r="33" spans="1:22" ht="17.399999999999999" x14ac:dyDescent="0.3">
      <c r="A33" s="2" t="s">
        <v>37</v>
      </c>
      <c r="B33" s="2" t="s">
        <v>38</v>
      </c>
      <c r="C33" s="3">
        <f>SUM(F33:V33)</f>
        <v>17</v>
      </c>
      <c r="D33" s="3">
        <f>SUM(F33:V33)</f>
        <v>17</v>
      </c>
      <c r="E33" s="3">
        <f>COUNT(F33:V33)</f>
        <v>2</v>
      </c>
      <c r="F33" s="4"/>
      <c r="G33" s="4"/>
      <c r="H33" s="4">
        <v>8</v>
      </c>
      <c r="I33" s="4">
        <v>9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7.399999999999999" x14ac:dyDescent="0.3">
      <c r="A34" s="2" t="s">
        <v>56</v>
      </c>
      <c r="B34" s="2" t="s">
        <v>28</v>
      </c>
      <c r="C34" s="3">
        <f>SUM(F34:V34)</f>
        <v>15</v>
      </c>
      <c r="D34" s="3">
        <f>SUM(F34:V34)</f>
        <v>15</v>
      </c>
      <c r="E34" s="3">
        <f>COUNT(F34:V34)</f>
        <v>2</v>
      </c>
      <c r="F34" s="4"/>
      <c r="G34" s="4"/>
      <c r="H34" s="4"/>
      <c r="I34" s="4"/>
      <c r="J34" s="4"/>
      <c r="K34" s="4"/>
      <c r="L34" s="4"/>
      <c r="M34" s="4">
        <v>9</v>
      </c>
      <c r="N34" s="4"/>
      <c r="O34" s="4"/>
      <c r="P34" s="4"/>
      <c r="Q34" s="4"/>
      <c r="R34" s="4"/>
      <c r="S34" s="4">
        <v>6</v>
      </c>
      <c r="T34" s="4"/>
      <c r="U34" s="4"/>
      <c r="V34" s="4"/>
    </row>
    <row r="35" spans="1:22" ht="17.399999999999999" x14ac:dyDescent="0.3">
      <c r="A35" s="2" t="s">
        <v>60</v>
      </c>
      <c r="B35" s="2" t="s">
        <v>61</v>
      </c>
      <c r="C35" s="3">
        <f>SUM(F35:V35)</f>
        <v>10</v>
      </c>
      <c r="D35" s="3">
        <f>SUM(F35:V35)</f>
        <v>10</v>
      </c>
      <c r="E35" s="3">
        <f>COUNT(F35:V35)</f>
        <v>1</v>
      </c>
      <c r="F35" s="4"/>
      <c r="G35" s="4"/>
      <c r="H35" s="4"/>
      <c r="I35" s="4"/>
      <c r="J35" s="4"/>
      <c r="K35" s="4"/>
      <c r="L35" s="4"/>
      <c r="M35" s="4"/>
      <c r="N35" s="4">
        <v>10</v>
      </c>
      <c r="O35" s="4"/>
      <c r="P35" s="4"/>
      <c r="Q35" s="4"/>
      <c r="R35" s="4"/>
      <c r="S35" s="4"/>
      <c r="T35" s="4"/>
      <c r="U35" s="4"/>
      <c r="V35" s="4"/>
    </row>
    <row r="36" spans="1:22" ht="17.399999999999999" x14ac:dyDescent="0.3">
      <c r="A36" s="2" t="s">
        <v>69</v>
      </c>
      <c r="B36" s="2" t="s">
        <v>70</v>
      </c>
      <c r="C36" s="3">
        <f>SUM(F36:V36)</f>
        <v>9</v>
      </c>
      <c r="D36" s="3">
        <f>SUM(F36:V36)</f>
        <v>9</v>
      </c>
      <c r="E36" s="3">
        <f>COUNT(F36:V36)</f>
        <v>1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>
        <v>9</v>
      </c>
      <c r="T36" s="4"/>
      <c r="U36" s="4"/>
      <c r="V36" s="4"/>
    </row>
    <row r="37" spans="1:22" ht="17.399999999999999" x14ac:dyDescent="0.3">
      <c r="A37" s="12" t="s">
        <v>71</v>
      </c>
      <c r="B37" s="12" t="s">
        <v>72</v>
      </c>
      <c r="C37" s="3">
        <f>SUM(F37:V37)</f>
        <v>8</v>
      </c>
      <c r="D37" s="3">
        <f>SUM(F37:V37)</f>
        <v>8</v>
      </c>
      <c r="E37" s="3">
        <f>COUNT(F37:V37)</f>
        <v>1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3">
        <v>8</v>
      </c>
      <c r="V37" s="15"/>
    </row>
    <row r="38" spans="1:22" ht="17.399999999999999" x14ac:dyDescent="0.3">
      <c r="A38" s="2" t="s">
        <v>68</v>
      </c>
      <c r="B38" s="2" t="s">
        <v>28</v>
      </c>
      <c r="C38" s="3">
        <f>SUM(F38:V38)</f>
        <v>7</v>
      </c>
      <c r="D38" s="3">
        <f>SUM(F38:V38)</f>
        <v>7</v>
      </c>
      <c r="E38" s="3">
        <f>COUNT(F38:V38)</f>
        <v>1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>
        <v>7</v>
      </c>
      <c r="T38" s="4"/>
      <c r="U38" s="4"/>
      <c r="V38" s="4"/>
    </row>
    <row r="39" spans="1:22" ht="17.399999999999999" x14ac:dyDescent="0.3">
      <c r="A39" s="2" t="s">
        <v>53</v>
      </c>
      <c r="B39" s="2" t="s">
        <v>54</v>
      </c>
      <c r="C39" s="3">
        <f>SUM(F39:V39)</f>
        <v>7</v>
      </c>
      <c r="D39" s="3">
        <f>SUM(F39:V39)</f>
        <v>7</v>
      </c>
      <c r="E39" s="3">
        <f>COUNT(F39:V39)</f>
        <v>1</v>
      </c>
      <c r="F39" s="4"/>
      <c r="G39" s="4"/>
      <c r="H39" s="4"/>
      <c r="I39" s="4"/>
      <c r="J39" s="4"/>
      <c r="K39" s="4"/>
      <c r="L39" s="4">
        <v>7</v>
      </c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7.399999999999999" x14ac:dyDescent="0.3">
      <c r="A40" s="2" t="s">
        <v>45</v>
      </c>
      <c r="B40" s="2" t="s">
        <v>46</v>
      </c>
      <c r="C40" s="3">
        <f>SUM(F40:V40)</f>
        <v>6</v>
      </c>
      <c r="D40" s="3">
        <f>SUM(F40:V40)</f>
        <v>6</v>
      </c>
      <c r="E40" s="3">
        <f>COUNT(F40:V40)</f>
        <v>1</v>
      </c>
      <c r="F40" s="4"/>
      <c r="G40" s="4"/>
      <c r="H40" s="4"/>
      <c r="I40" s="4"/>
      <c r="J40" s="4">
        <v>6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</sheetData>
  <sortState xmlns:xlrd2="http://schemas.microsoft.com/office/spreadsheetml/2017/richdata2" ref="A28:V40">
    <sortCondition descending="1" ref="D28:D40"/>
    <sortCondition ref="B28:B40"/>
  </sortState>
  <mergeCells count="43">
    <mergeCell ref="D3:D4"/>
    <mergeCell ref="C3:C4"/>
    <mergeCell ref="A3:B3"/>
    <mergeCell ref="R2:R4"/>
    <mergeCell ref="S2:S4"/>
    <mergeCell ref="P2:P4"/>
    <mergeCell ref="Q2:Q4"/>
    <mergeCell ref="A2:E2"/>
    <mergeCell ref="F2:F4"/>
    <mergeCell ref="G2:G4"/>
    <mergeCell ref="E3:E4"/>
    <mergeCell ref="T2:T4"/>
    <mergeCell ref="V2:V4"/>
    <mergeCell ref="R25:R27"/>
    <mergeCell ref="S25:S27"/>
    <mergeCell ref="T25:T27"/>
    <mergeCell ref="V25:V27"/>
    <mergeCell ref="U25:U27"/>
    <mergeCell ref="P25:P27"/>
    <mergeCell ref="Q25:Q27"/>
    <mergeCell ref="N2:N4"/>
    <mergeCell ref="N25:N27"/>
    <mergeCell ref="H25:H27"/>
    <mergeCell ref="J25:J27"/>
    <mergeCell ref="M2:M4"/>
    <mergeCell ref="M25:M27"/>
    <mergeCell ref="L2:L4"/>
    <mergeCell ref="I2:I4"/>
    <mergeCell ref="K2:K4"/>
    <mergeCell ref="H2:H4"/>
    <mergeCell ref="J2:J4"/>
    <mergeCell ref="I25:I27"/>
    <mergeCell ref="O25:O27"/>
    <mergeCell ref="O2:O4"/>
    <mergeCell ref="F25:F27"/>
    <mergeCell ref="G25:G27"/>
    <mergeCell ref="K25:K27"/>
    <mergeCell ref="L25:L27"/>
    <mergeCell ref="A26:B26"/>
    <mergeCell ref="C26:C27"/>
    <mergeCell ref="D26:D27"/>
    <mergeCell ref="E26:E27"/>
    <mergeCell ref="A25:E25"/>
  </mergeCells>
  <pageMargins left="0.39370078740157483" right="0.19685039370078741" top="0.78740157480314965" bottom="0.19685039370078741" header="0.31496062992125984" footer="0.31496062992125984"/>
  <pageSetup paperSize="9" scale="66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Chris</cp:lastModifiedBy>
  <cp:lastPrinted>2019-06-12T09:38:24Z</cp:lastPrinted>
  <dcterms:created xsi:type="dcterms:W3CDTF">2011-12-04T15:07:32Z</dcterms:created>
  <dcterms:modified xsi:type="dcterms:W3CDTF">2023-02-20T14:32:50Z</dcterms:modified>
</cp:coreProperties>
</file>