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arriers 2019 LIVE\CLUB CHAMPIONSHIPS\"/>
    </mc:Choice>
  </mc:AlternateContent>
  <xr:revisionPtr revIDLastSave="0" documentId="8_{4ECA249B-D5E9-416A-83FD-6D7CEA4F6021}" xr6:coauthVersionLast="44" xr6:coauthVersionMax="44" xr10:uidLastSave="{00000000-0000-0000-0000-000000000000}"/>
  <bookViews>
    <workbookView xWindow="-109" yWindow="-109" windowWidth="17606" windowHeight="13544" xr2:uid="{00000000-000D-0000-FFFF-FFFF00000000}"/>
  </bookViews>
  <sheets>
    <sheet name="Results" sheetId="1" r:id="rId1"/>
    <sheet name="Medal Winners" sheetId="2" r:id="rId2"/>
    <sheet name="Sheet3" sheetId="3" r:id="rId3"/>
  </sheets>
  <definedNames>
    <definedName name="_xlnm._FilterDatabase" localSheetId="0" hidden="1">Results!$A$258:$P$260</definedName>
    <definedName name="_xlnm.Print_Area" localSheetId="1">'Medal Winners'!$A$2:$P$127</definedName>
    <definedName name="_xlnm.Print_Area" localSheetId="0">Results!$A$1:$P$260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9" i="2" l="1"/>
  <c r="D128" i="2"/>
  <c r="D127" i="2"/>
  <c r="D126" i="2"/>
  <c r="D121" i="2"/>
  <c r="D120" i="2"/>
  <c r="D115" i="2"/>
  <c r="D114" i="2"/>
  <c r="D113" i="2"/>
  <c r="D112" i="2"/>
  <c r="D107" i="2"/>
  <c r="D106" i="2"/>
  <c r="D105" i="2"/>
  <c r="D104" i="2"/>
  <c r="D100" i="2"/>
  <c r="D99" i="2"/>
  <c r="D98" i="2"/>
  <c r="D97" i="2"/>
  <c r="D96" i="2"/>
  <c r="D92" i="2"/>
  <c r="D91" i="2"/>
  <c r="D90" i="2"/>
  <c r="D89" i="2"/>
  <c r="D88" i="2"/>
  <c r="D87" i="2"/>
  <c r="D86" i="2"/>
  <c r="D178" i="1"/>
  <c r="D179" i="1"/>
  <c r="D180" i="1"/>
  <c r="D181" i="1"/>
  <c r="D81" i="2"/>
  <c r="D80" i="2"/>
  <c r="D79" i="2"/>
  <c r="D78" i="2"/>
  <c r="D77" i="2"/>
  <c r="D76" i="2"/>
  <c r="D75" i="2"/>
  <c r="D163" i="1"/>
  <c r="D66" i="2"/>
  <c r="D65" i="2"/>
  <c r="D64" i="2"/>
  <c r="D63" i="2"/>
  <c r="D62" i="2"/>
  <c r="D61" i="2"/>
  <c r="D60" i="2"/>
  <c r="D54" i="2"/>
  <c r="D53" i="2"/>
  <c r="D52" i="2"/>
  <c r="D51" i="2"/>
  <c r="D50" i="2"/>
  <c r="D49" i="2"/>
  <c r="D43" i="2"/>
  <c r="D42" i="2"/>
  <c r="D41" i="2"/>
  <c r="D40" i="2"/>
  <c r="D39" i="2"/>
  <c r="D30" i="2"/>
  <c r="D29" i="2"/>
  <c r="D28" i="2"/>
  <c r="D27" i="2"/>
  <c r="D26" i="2"/>
  <c r="D21" i="2"/>
  <c r="D20" i="2"/>
  <c r="D19" i="2"/>
  <c r="D18" i="2"/>
  <c r="D17" i="2"/>
  <c r="D16" i="2"/>
  <c r="D7" i="2" l="1"/>
  <c r="D9" i="2"/>
  <c r="D8" i="2"/>
  <c r="D11" i="2"/>
  <c r="D10" i="2"/>
  <c r="D247" i="1" l="1"/>
  <c r="D245" i="1"/>
  <c r="D246" i="1"/>
  <c r="D225" i="1"/>
  <c r="D226" i="1"/>
  <c r="D201" i="1"/>
  <c r="D202" i="1"/>
  <c r="D159" i="1"/>
  <c r="D161" i="1"/>
  <c r="D132" i="1"/>
  <c r="D133" i="1"/>
  <c r="D134" i="1"/>
  <c r="D108" i="1"/>
  <c r="D103" i="1"/>
  <c r="D107" i="1"/>
  <c r="D102" i="1"/>
  <c r="D82" i="1"/>
  <c r="D78" i="1"/>
  <c r="D79" i="1"/>
  <c r="D6" i="1"/>
  <c r="D9" i="1"/>
  <c r="D13" i="1"/>
  <c r="D11" i="1"/>
  <c r="D8" i="1"/>
  <c r="D14" i="1"/>
  <c r="D12" i="1"/>
  <c r="D10" i="1"/>
  <c r="D16" i="1"/>
  <c r="D30" i="1"/>
  <c r="D34" i="1"/>
  <c r="D33" i="1"/>
  <c r="D31" i="1"/>
  <c r="D28" i="1"/>
  <c r="D29" i="1"/>
  <c r="D52" i="1"/>
  <c r="D49" i="1"/>
  <c r="D48" i="1"/>
  <c r="D50" i="1"/>
  <c r="D237" i="1" l="1"/>
  <c r="D227" i="1"/>
  <c r="D213" i="1"/>
  <c r="D215" i="1"/>
  <c r="D191" i="1" l="1"/>
  <c r="D187" i="1"/>
  <c r="D158" i="1"/>
  <c r="D164" i="1"/>
  <c r="D160" i="1"/>
  <c r="D167" i="1"/>
  <c r="D137" i="1"/>
  <c r="D139" i="1"/>
  <c r="D145" i="1"/>
  <c r="D106" i="1"/>
  <c r="D119" i="1"/>
  <c r="D112" i="1"/>
  <c r="D114" i="1"/>
  <c r="D77" i="1"/>
  <c r="D76" i="1"/>
  <c r="D81" i="1"/>
  <c r="D80" i="1"/>
  <c r="D75" i="1"/>
  <c r="D83" i="1"/>
  <c r="D54" i="1"/>
  <c r="D105" i="1"/>
  <c r="D32" i="1" l="1"/>
  <c r="D111" i="1" l="1"/>
  <c r="D104" i="1"/>
  <c r="D110" i="1"/>
  <c r="D118" i="1"/>
  <c r="D115" i="1"/>
  <c r="D117" i="1"/>
  <c r="D116" i="1"/>
  <c r="D109" i="1"/>
  <c r="D120" i="1"/>
  <c r="D113" i="1"/>
  <c r="D51" i="1"/>
  <c r="D56" i="1"/>
  <c r="D60" i="1"/>
  <c r="D55" i="1"/>
  <c r="D88" i="1"/>
  <c r="D85" i="1"/>
  <c r="D157" i="1"/>
  <c r="D165" i="1"/>
  <c r="D144" i="1"/>
  <c r="D143" i="1"/>
  <c r="D136" i="1"/>
  <c r="D147" i="1"/>
  <c r="D142" i="1"/>
  <c r="D186" i="1"/>
  <c r="D185" i="1"/>
  <c r="D183" i="1"/>
  <c r="D188" i="1"/>
  <c r="D184" i="1"/>
  <c r="D182" i="1"/>
  <c r="D212" i="1"/>
  <c r="D214" i="1"/>
  <c r="D216" i="1"/>
  <c r="D204" i="1"/>
  <c r="D205" i="1"/>
  <c r="D228" i="1"/>
  <c r="D248" i="1"/>
  <c r="D38" i="1" l="1"/>
  <c r="D35" i="1"/>
  <c r="D37" i="1"/>
  <c r="D36" i="1"/>
  <c r="D7" i="1"/>
  <c r="D15" i="1"/>
  <c r="D177" i="1" l="1"/>
  <c r="D189" i="1"/>
  <c r="D190" i="1"/>
  <c r="D166" i="1"/>
  <c r="D238" i="1"/>
  <c r="D140" i="1"/>
  <c r="D59" i="1"/>
  <c r="D57" i="1"/>
  <c r="D203" i="1"/>
  <c r="D206" i="1"/>
  <c r="D84" i="1" l="1"/>
  <c r="D141" i="1" l="1"/>
  <c r="D207" i="1" l="1"/>
  <c r="D162" i="1"/>
  <c r="D138" i="1"/>
  <c r="D87" i="1"/>
  <c r="D86" i="1"/>
  <c r="D146" i="1"/>
  <c r="D53" i="1"/>
  <c r="D58" i="1" l="1"/>
  <c r="D135" i="1"/>
</calcChain>
</file>

<file path=xl/sharedStrings.xml><?xml version="1.0" encoding="utf-8"?>
<sst xmlns="http://schemas.openxmlformats.org/spreadsheetml/2006/main" count="890" uniqueCount="307">
  <si>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</si>
  <si>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</si>
  <si>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</si>
  <si>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</si>
  <si>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</si>
  <si>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</si>
  <si>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</si>
  <si>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</si>
  <si>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</si>
  <si>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</si>
  <si>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</si>
  <si>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</si>
  <si>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</si>
  <si>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</si>
  <si>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</si>
  <si>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</si>
  <si>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</si>
  <si>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</si>
  <si>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</si>
  <si>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</si>
  <si>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</si>
  <si>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</si>
  <si>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</si>
  <si>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</si>
  <si>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</si>
  <si>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</si>
  <si>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</si>
  <si>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</si>
  <si>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</si>
  <si>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</si>
  <si>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</si>
  <si>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13 female (Age 11 &amp;12)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</si>
  <si>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</si>
  <si>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</si>
  <si>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</si>
  <si>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</si>
  <si>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</si>
  <si>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etc.</t>
  </si>
  <si>
    <t>Points are 1st = 10, 2nd = 9 etc.</t>
  </si>
  <si>
    <t>NON MEMBERS</t>
  </si>
  <si>
    <t>Number</t>
  </si>
  <si>
    <t>Hughes</t>
  </si>
  <si>
    <t>Oliver</t>
  </si>
  <si>
    <t>Norris</t>
  </si>
  <si>
    <t>Joseph</t>
  </si>
  <si>
    <t>Olivia</t>
  </si>
  <si>
    <t>Lily</t>
  </si>
  <si>
    <t>Ruby</t>
  </si>
  <si>
    <t>Jacob</t>
  </si>
  <si>
    <t>Hamilton-Adams</t>
  </si>
  <si>
    <t>James</t>
  </si>
  <si>
    <t>Ben</t>
  </si>
  <si>
    <t>Ethan</t>
  </si>
  <si>
    <t>Harry</t>
  </si>
  <si>
    <t>Ned</t>
  </si>
  <si>
    <t>William</t>
  </si>
  <si>
    <t>Horner</t>
  </si>
  <si>
    <t>Freya</t>
  </si>
  <si>
    <t>Hillam</t>
  </si>
  <si>
    <t>Maisie</t>
  </si>
  <si>
    <t>Gilligan</t>
  </si>
  <si>
    <t>Katie</t>
  </si>
  <si>
    <t>Brook</t>
  </si>
  <si>
    <t>Ella</t>
  </si>
  <si>
    <t>Niamh</t>
  </si>
  <si>
    <t>Amelia</t>
  </si>
  <si>
    <t>Brown</t>
  </si>
  <si>
    <t>Woodhouse</t>
  </si>
  <si>
    <t>Elise</t>
  </si>
  <si>
    <t>MacDonald</t>
  </si>
  <si>
    <t>Heleanor</t>
  </si>
  <si>
    <t>Shaw</t>
  </si>
  <si>
    <t>Johnson</t>
  </si>
  <si>
    <t>Sam</t>
  </si>
  <si>
    <t>Jessica</t>
  </si>
  <si>
    <t>Taylor</t>
  </si>
  <si>
    <t>Lucy</t>
  </si>
  <si>
    <t>Tegan</t>
  </si>
  <si>
    <t>Mills</t>
  </si>
  <si>
    <t>Jess</t>
  </si>
  <si>
    <t>Willis</t>
  </si>
  <si>
    <t>Stewart</t>
  </si>
  <si>
    <t>Sarah</t>
  </si>
  <si>
    <t>Evie</t>
  </si>
  <si>
    <t>Chanelle</t>
  </si>
  <si>
    <t>Combes</t>
  </si>
  <si>
    <t>McConnell</t>
  </si>
  <si>
    <t>3000 metres (Not included in points total as not in published schedule)</t>
  </si>
  <si>
    <t>Gold</t>
  </si>
  <si>
    <t>Silver</t>
  </si>
  <si>
    <t>Bronze</t>
  </si>
  <si>
    <t xml:space="preserve">Overall Champion </t>
  </si>
  <si>
    <t>Total Points</t>
  </si>
  <si>
    <t>Josh</t>
  </si>
  <si>
    <t>Cooke</t>
  </si>
  <si>
    <t>Eva</t>
  </si>
  <si>
    <t>Engwell</t>
  </si>
  <si>
    <t>Ewart</t>
  </si>
  <si>
    <t>Sanderson</t>
  </si>
  <si>
    <t>Zora</t>
  </si>
  <si>
    <t>Sandhu</t>
  </si>
  <si>
    <t>Tristan</t>
  </si>
  <si>
    <t>Kai</t>
  </si>
  <si>
    <t>Daley</t>
  </si>
  <si>
    <t>Ruben</t>
  </si>
  <si>
    <t>McLoughlin</t>
  </si>
  <si>
    <t>Lillia</t>
  </si>
  <si>
    <t>Mazurke</t>
  </si>
  <si>
    <t>Nia</t>
  </si>
  <si>
    <t>Fairhurst</t>
  </si>
  <si>
    <t>Jayde</t>
  </si>
  <si>
    <t>McGregor</t>
  </si>
  <si>
    <t>Martha</t>
  </si>
  <si>
    <t>Tikadar</t>
  </si>
  <si>
    <t>Taylor-Bird</t>
  </si>
  <si>
    <t>Edward</t>
  </si>
  <si>
    <t>Todd</t>
  </si>
  <si>
    <t xml:space="preserve">Harry </t>
  </si>
  <si>
    <t>Eleanor</t>
  </si>
  <si>
    <t>Austin-Scott</t>
  </si>
  <si>
    <t>Annie</t>
  </si>
  <si>
    <t>Thorp</t>
  </si>
  <si>
    <t>Rose</t>
  </si>
  <si>
    <t>McGinty</t>
  </si>
  <si>
    <t>Hammond</t>
  </si>
  <si>
    <t>Under 11 male. 
(Age 9 and 10)</t>
  </si>
  <si>
    <t>Under 11 female 
(Age 9 and 10)</t>
  </si>
  <si>
    <t>Under 13 male 
(Age 11 &amp;12)</t>
  </si>
  <si>
    <t>Under 13 female 
(Age 11 &amp;12)</t>
  </si>
  <si>
    <t>Under 15 male 
(Age 13 &amp; 14)</t>
  </si>
  <si>
    <t>Under 15 female 
(Age 13 &amp; 14)</t>
  </si>
  <si>
    <t>Under 17 male 
(Age 15 &amp; 16)</t>
  </si>
  <si>
    <t>Under 17 female 
(Age 15 &amp; 16)</t>
  </si>
  <si>
    <t>Under 20 male
(17,18,19 yrs)</t>
  </si>
  <si>
    <t>Under 20 female 
(17,18,19 yrs)</t>
  </si>
  <si>
    <t>Senior male 
(20 and over)</t>
  </si>
  <si>
    <t>Senior female 
(20 and over)</t>
  </si>
  <si>
    <t xml:space="preserve">Ben </t>
  </si>
  <si>
    <t>Bates</t>
  </si>
  <si>
    <t>Kyan</t>
  </si>
  <si>
    <t xml:space="preserve">Dunn </t>
  </si>
  <si>
    <t>Slow</t>
  </si>
  <si>
    <t>Freddie</t>
  </si>
  <si>
    <t>Barnott</t>
  </si>
  <si>
    <t>Finlay</t>
  </si>
  <si>
    <t>Bhavan</t>
  </si>
  <si>
    <t>Grace</t>
  </si>
  <si>
    <t>Erin</t>
  </si>
  <si>
    <t>Littlewood</t>
  </si>
  <si>
    <t>Alex</t>
  </si>
  <si>
    <t>Franklin</t>
  </si>
  <si>
    <t>Euan</t>
  </si>
  <si>
    <t>Logue</t>
  </si>
  <si>
    <t>Caleb</t>
  </si>
  <si>
    <t>McNulty</t>
  </si>
  <si>
    <t>Keighley</t>
  </si>
  <si>
    <t>Smurthwaite</t>
  </si>
  <si>
    <t>Beau</t>
  </si>
  <si>
    <t>Clark</t>
  </si>
  <si>
    <t>Tilly</t>
  </si>
  <si>
    <t>Sykes</t>
  </si>
  <si>
    <t>Thea</t>
  </si>
  <si>
    <t>Poppy</t>
  </si>
  <si>
    <t>Jones</t>
  </si>
  <si>
    <t>Akpede-Aiyenoria</t>
  </si>
  <si>
    <t>Ledger-Mead</t>
  </si>
  <si>
    <t>Harley</t>
  </si>
  <si>
    <t>Spears</t>
  </si>
  <si>
    <t>Tyrell</t>
  </si>
  <si>
    <t>Morris</t>
  </si>
  <si>
    <t>Emily</t>
  </si>
  <si>
    <t>Joe</t>
  </si>
  <si>
    <t>Chesters</t>
  </si>
  <si>
    <t>Watson</t>
  </si>
  <si>
    <t>2019 MEDAL AND TROPHY WINNERS</t>
  </si>
  <si>
    <t>AGES ARE THE AGE ON 31st AUGUST 2019</t>
  </si>
  <si>
    <t>Jowett</t>
  </si>
  <si>
    <t>Crowther</t>
  </si>
  <si>
    <t>Cartman</t>
  </si>
  <si>
    <t>Alesha</t>
  </si>
  <si>
    <t>Atkinson</t>
  </si>
  <si>
    <t>Francesca</t>
  </si>
  <si>
    <t>Egerton</t>
  </si>
  <si>
    <t>Albert</t>
  </si>
  <si>
    <t>Fionntan</t>
  </si>
  <si>
    <t>Bunker</t>
  </si>
  <si>
    <t>Mikey</t>
  </si>
  <si>
    <t>Lois</t>
  </si>
  <si>
    <t>Bagley</t>
  </si>
  <si>
    <t>Thomas</t>
  </si>
  <si>
    <t>Whaley</t>
  </si>
  <si>
    <t>Arlan</t>
  </si>
  <si>
    <t>Wiggins</t>
  </si>
  <si>
    <t>Jack</t>
  </si>
  <si>
    <t>Ramsey</t>
  </si>
  <si>
    <t>Ziggy</t>
  </si>
  <si>
    <t>Jackson</t>
  </si>
  <si>
    <t>Bendrien</t>
  </si>
  <si>
    <t>Gregory</t>
  </si>
  <si>
    <t>Lumb</t>
  </si>
  <si>
    <t>Flanaghan</t>
  </si>
  <si>
    <t>Mazen</t>
  </si>
  <si>
    <t>Idris</t>
  </si>
  <si>
    <t>Great</t>
  </si>
  <si>
    <t>Ilesanmi</t>
  </si>
  <si>
    <t>Asher</t>
  </si>
  <si>
    <t>Williams</t>
  </si>
  <si>
    <t>11 year old ran with U11s (should have done 75m)</t>
  </si>
  <si>
    <t>Favour</t>
  </si>
  <si>
    <t>Ava</t>
  </si>
  <si>
    <t>Alice</t>
  </si>
  <si>
    <t>Godard</t>
  </si>
  <si>
    <t>Jane</t>
  </si>
  <si>
    <t>Little</t>
  </si>
  <si>
    <t>Madeline</t>
  </si>
  <si>
    <t>Greenhouse</t>
  </si>
  <si>
    <t>Baxter</t>
  </si>
  <si>
    <t>Liberty</t>
  </si>
  <si>
    <t>Hoyle</t>
  </si>
  <si>
    <t>Ambler</t>
  </si>
  <si>
    <t>Cattermole</t>
  </si>
  <si>
    <t>Bentley</t>
  </si>
  <si>
    <t>Nichols</t>
  </si>
  <si>
    <t>Harrison-Sargeant</t>
  </si>
  <si>
    <t>Ackroyd</t>
  </si>
  <si>
    <t>Cameron</t>
  </si>
  <si>
    <t>Annabel</t>
  </si>
  <si>
    <t>Annabelle</t>
  </si>
  <si>
    <t>Slattery</t>
  </si>
  <si>
    <t>Greenhalgh</t>
  </si>
  <si>
    <t>Yasmin</t>
  </si>
  <si>
    <t>Tandogan</t>
  </si>
  <si>
    <t>Will</t>
  </si>
  <si>
    <t>Turner</t>
  </si>
  <si>
    <t>Border</t>
  </si>
  <si>
    <t>Ball</t>
  </si>
  <si>
    <t>Barney</t>
  </si>
  <si>
    <t>Lawless</t>
  </si>
  <si>
    <t>Forster</t>
  </si>
  <si>
    <t>Connor</t>
  </si>
  <si>
    <t>Glyde</t>
  </si>
  <si>
    <t>Molly</t>
  </si>
  <si>
    <t>Firth</t>
  </si>
  <si>
    <t>Points are 1st = 20, 2nd =19 etc.</t>
  </si>
  <si>
    <t>Verity</t>
  </si>
  <si>
    <t>Clements</t>
  </si>
  <si>
    <t>Titterington</t>
  </si>
  <si>
    <t>Short</t>
  </si>
  <si>
    <t>Vincent</t>
  </si>
  <si>
    <t>Isabel</t>
  </si>
  <si>
    <t>Castelow</t>
  </si>
  <si>
    <t>Beck</t>
  </si>
  <si>
    <t>Kalub</t>
  </si>
  <si>
    <t>Archie</t>
  </si>
  <si>
    <t>Cole</t>
  </si>
  <si>
    <t>Nicholson</t>
  </si>
  <si>
    <t>Benji</t>
  </si>
  <si>
    <t>Taylor-Robinson</t>
  </si>
  <si>
    <t>Elin</t>
  </si>
  <si>
    <t>Nightingale</t>
  </si>
  <si>
    <t>Libby</t>
  </si>
  <si>
    <t>Fellows</t>
  </si>
  <si>
    <t>Standeven</t>
  </si>
  <si>
    <t>Lila</t>
  </si>
  <si>
    <t>Sloane</t>
  </si>
  <si>
    <t>Points are 1st = 15, 2nd = 14 etc.</t>
  </si>
  <si>
    <t>Ashleigh</t>
  </si>
  <si>
    <t>Dixon</t>
  </si>
  <si>
    <t>Orlaith</t>
  </si>
  <si>
    <t>Mageean</t>
  </si>
  <si>
    <t>Clementine</t>
  </si>
  <si>
    <t>Lorimer</t>
  </si>
  <si>
    <t>Violet</t>
  </si>
  <si>
    <t>Elam</t>
  </si>
  <si>
    <t>Gathwaith</t>
  </si>
  <si>
    <t>Stone</t>
  </si>
  <si>
    <t>Eli</t>
  </si>
  <si>
    <t>Kaiden</t>
  </si>
  <si>
    <t>Platts</t>
  </si>
  <si>
    <t>George</t>
  </si>
  <si>
    <t>Points are 1st = 15, 2nd = 14 etc</t>
  </si>
  <si>
    <t>Leon</t>
  </si>
  <si>
    <t>Smith</t>
  </si>
  <si>
    <t>Leo</t>
  </si>
  <si>
    <t>Riches</t>
  </si>
  <si>
    <t>Zak</t>
  </si>
  <si>
    <t>Rhys</t>
  </si>
  <si>
    <t>Competed with U13s</t>
  </si>
  <si>
    <t>Dan</t>
  </si>
  <si>
    <t>Cardiss</t>
  </si>
  <si>
    <t>Finton</t>
  </si>
  <si>
    <t>Kilroy</t>
  </si>
  <si>
    <t>Brearley</t>
  </si>
  <si>
    <t>Samuel</t>
  </si>
  <si>
    <t>Aseervatham</t>
  </si>
  <si>
    <t>Joshua</t>
  </si>
  <si>
    <t>Whitehouse</t>
  </si>
  <si>
    <t>Mikie</t>
  </si>
  <si>
    <t>Gaughan</t>
  </si>
  <si>
    <t>Chris</t>
  </si>
  <si>
    <t>Greenwood</t>
  </si>
  <si>
    <t>Simon</t>
  </si>
  <si>
    <t>Max</t>
  </si>
  <si>
    <t>Burgin</t>
  </si>
  <si>
    <t>Aadil</t>
  </si>
  <si>
    <t>Ahmed</t>
  </si>
  <si>
    <t>2019 Club Championships - 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</si>
</sst>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8E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CCD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5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65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2" fillId="0" borderId="1" xfId="0" applyFont="1" applyFill="1" applyBorder="1"/>
    <xf numFmtId="0" fontId="0" fillId="8" borderId="1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 vertical="center" wrapText="1"/>
    </xf>
    <xf numFmtId="0" fontId="0" fillId="0" borderId="2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68E0"/>
      <color rgb="FFFE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57</xdr:row>
      <xdr:rowOff>22860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61FBA5-3F58-4447-8343-E4037B261946}"/>
            </a:ext>
          </a:extLst>
        </xdr:cNvPr>
        <xdr:cNvSpPr txBox="1"/>
      </xdr:nvSpPr>
      <xdr:spPr>
        <a:xfrm>
          <a:off x="6629400" y="95935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31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DB4F49-D658-44A0-B539-CB0B6043109C}"/>
            </a:ext>
          </a:extLst>
        </xdr:cNvPr>
        <xdr:cNvSpPr txBox="1"/>
      </xdr:nvSpPr>
      <xdr:spPr>
        <a:xfrm>
          <a:off x="6629400" y="92278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198120</xdr:colOff>
      <xdr:row>27</xdr:row>
      <xdr:rowOff>22860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FC4E8B-F630-492A-9042-FB753640C294}"/>
            </a:ext>
          </a:extLst>
        </xdr:cNvPr>
        <xdr:cNvSpPr txBox="1"/>
      </xdr:nvSpPr>
      <xdr:spPr>
        <a:xfrm>
          <a:off x="6629400" y="1215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1"/>
  <sheetViews>
    <sheetView tabSelected="1" zoomScaleNormal="100" workbookViewId="0">
      <selection activeCell="G17" sqref="G17"/>
    </sheetView>
  </sheetViews>
  <sheetFormatPr defaultRowHeight="14.3" x14ac:dyDescent="0.25"/>
  <cols>
    <col min="1" max="1" width="8.875" style="1" customWidth="1"/>
    <col min="2" max="2" width="19.625" bestFit="1" customWidth="1"/>
    <col min="3" max="3" width="20.5" customWidth="1"/>
    <col min="4" max="4" width="12.125" style="1" customWidth="1"/>
    <col min="5" max="5" width="9.375" style="1" customWidth="1"/>
    <col min="6" max="6" width="6.625" style="1" customWidth="1"/>
    <col min="7" max="7" width="10" style="1" customWidth="1"/>
    <col min="8" max="8" width="6.625" style="1" customWidth="1"/>
    <col min="9" max="9" width="10.375" style="1" customWidth="1"/>
    <col min="10" max="10" width="6.625" style="1" customWidth="1"/>
    <col min="11" max="11" width="9.625" style="1" customWidth="1"/>
    <col min="12" max="12" width="6.625" customWidth="1"/>
    <col min="13" max="13" width="10" customWidth="1"/>
    <col min="14" max="14" width="9" customWidth="1"/>
    <col min="15" max="15" width="10.125" customWidth="1"/>
    <col min="16" max="16" width="6.625" customWidth="1"/>
  </cols>
  <sheetData>
    <row r="1" spans="1:16" ht="14.95" customHeight="1" x14ac:dyDescent="0.25">
      <c r="A1" s="79" t="s">
        <v>306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6" s="2" customFormat="1" ht="14.9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6" s="2" customFormat="1" ht="28.9" customHeight="1" x14ac:dyDescent="0.25">
      <c r="A3" s="83" t="s">
        <v>280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6" s="27" customFormat="1" ht="31.6" customHeight="1" x14ac:dyDescent="0.25">
      <c r="A4" s="26"/>
      <c r="B4" s="31" t="s">
        <v>26</v>
      </c>
      <c r="C4" s="31"/>
      <c r="D4" s="30" t="s">
        <v>2</v>
      </c>
      <c r="E4" s="81" t="s">
        <v>23</v>
      </c>
      <c r="F4" s="82"/>
      <c r="G4" s="81" t="s">
        <v>11</v>
      </c>
      <c r="H4" s="82"/>
      <c r="I4" s="81" t="s">
        <v>0</v>
      </c>
      <c r="J4" s="82"/>
      <c r="K4" s="81" t="s">
        <v>1</v>
      </c>
      <c r="L4" s="82"/>
    </row>
    <row r="5" spans="1:16" ht="28.55" x14ac:dyDescent="0.25">
      <c r="A5" s="4" t="s">
        <v>40</v>
      </c>
      <c r="B5" s="17" t="s">
        <v>4</v>
      </c>
      <c r="C5" s="9" t="s">
        <v>5</v>
      </c>
      <c r="D5" s="4"/>
      <c r="E5" s="4" t="s">
        <v>9</v>
      </c>
      <c r="F5" s="4" t="s">
        <v>3</v>
      </c>
      <c r="G5" s="4" t="s">
        <v>21</v>
      </c>
      <c r="H5" s="4" t="s">
        <v>3</v>
      </c>
      <c r="I5" s="4" t="s">
        <v>6</v>
      </c>
      <c r="J5" s="4" t="s">
        <v>3</v>
      </c>
      <c r="K5" s="4" t="s">
        <v>7</v>
      </c>
      <c r="L5" s="4" t="s">
        <v>3</v>
      </c>
    </row>
    <row r="6" spans="1:16" x14ac:dyDescent="0.25">
      <c r="A6" s="21">
        <v>366</v>
      </c>
      <c r="B6" s="25" t="s">
        <v>253</v>
      </c>
      <c r="C6" s="26" t="s">
        <v>254</v>
      </c>
      <c r="D6" s="4">
        <f>SUM(F6+ H6+J6+L6)</f>
        <v>19</v>
      </c>
      <c r="E6" s="5"/>
      <c r="F6" s="65"/>
      <c r="G6" s="67">
        <v>1.6865740740740738E-3</v>
      </c>
      <c r="H6" s="65">
        <v>12</v>
      </c>
      <c r="I6" s="5">
        <v>9.15</v>
      </c>
      <c r="J6" s="65">
        <v>7</v>
      </c>
      <c r="K6" s="5"/>
      <c r="L6" s="65"/>
    </row>
    <row r="7" spans="1:16" x14ac:dyDescent="0.25">
      <c r="A7" s="21">
        <v>479</v>
      </c>
      <c r="B7" s="25" t="s">
        <v>55</v>
      </c>
      <c r="C7" s="26" t="s">
        <v>197</v>
      </c>
      <c r="D7" s="4">
        <f>SUM(F7+ H7+J7+L7)</f>
        <v>20</v>
      </c>
      <c r="E7" s="5">
        <v>11.12</v>
      </c>
      <c r="F7" s="65">
        <v>11</v>
      </c>
      <c r="G7" s="67"/>
      <c r="H7" s="65"/>
      <c r="I7" s="5"/>
      <c r="J7" s="65"/>
      <c r="K7" s="5">
        <v>2.2999999999999998</v>
      </c>
      <c r="L7" s="65">
        <v>9</v>
      </c>
    </row>
    <row r="8" spans="1:16" x14ac:dyDescent="0.25">
      <c r="A8" s="21">
        <v>524</v>
      </c>
      <c r="B8" s="25" t="s">
        <v>193</v>
      </c>
      <c r="C8" s="26" t="s">
        <v>255</v>
      </c>
      <c r="D8" s="4">
        <f>SUM(F8+ H8+J8+L8)</f>
        <v>23</v>
      </c>
      <c r="E8" s="5"/>
      <c r="F8" s="65"/>
      <c r="G8" s="67">
        <v>1.7324074074074076E-3</v>
      </c>
      <c r="H8" s="65">
        <v>11</v>
      </c>
      <c r="I8" s="5">
        <v>13.66</v>
      </c>
      <c r="J8" s="65">
        <v>12</v>
      </c>
      <c r="K8" s="5"/>
      <c r="L8" s="65"/>
      <c r="M8" s="6"/>
    </row>
    <row r="9" spans="1:16" s="27" customFormat="1" x14ac:dyDescent="0.25">
      <c r="A9" s="21">
        <v>302</v>
      </c>
      <c r="B9" s="25" t="s">
        <v>183</v>
      </c>
      <c r="C9" s="26" t="s">
        <v>163</v>
      </c>
      <c r="D9" s="4">
        <f>SUM(F9+ H9+J9+L9)</f>
        <v>28</v>
      </c>
      <c r="E9" s="5">
        <v>10.44</v>
      </c>
      <c r="F9" s="62">
        <v>15</v>
      </c>
      <c r="G9" s="67"/>
      <c r="H9" s="65"/>
      <c r="I9" s="5"/>
      <c r="J9" s="65"/>
      <c r="K9" s="5">
        <v>2.62</v>
      </c>
      <c r="L9" s="64">
        <v>13</v>
      </c>
      <c r="P9"/>
    </row>
    <row r="10" spans="1:16" x14ac:dyDescent="0.25">
      <c r="A10" s="21">
        <v>462</v>
      </c>
      <c r="B10" s="25" t="s">
        <v>44</v>
      </c>
      <c r="C10" s="26" t="s">
        <v>190</v>
      </c>
      <c r="D10" s="4">
        <f>SUM(F10+ H10+J10+L10)</f>
        <v>34</v>
      </c>
      <c r="E10" s="5">
        <v>11.34</v>
      </c>
      <c r="F10" s="65">
        <v>9</v>
      </c>
      <c r="G10" s="67">
        <v>1.9560185185185184E-3</v>
      </c>
      <c r="H10" s="65">
        <v>8</v>
      </c>
      <c r="I10" s="5">
        <v>11.34</v>
      </c>
      <c r="J10" s="65">
        <v>10</v>
      </c>
      <c r="K10" s="5">
        <v>1.74</v>
      </c>
      <c r="L10" s="65">
        <v>7</v>
      </c>
      <c r="M10" s="6"/>
    </row>
    <row r="11" spans="1:16" x14ac:dyDescent="0.25">
      <c r="A11" s="21">
        <v>303</v>
      </c>
      <c r="B11" s="25" t="s">
        <v>186</v>
      </c>
      <c r="C11" s="26" t="s">
        <v>111</v>
      </c>
      <c r="D11" s="4">
        <f>SUM(F11+ H11+J11+L11)</f>
        <v>35</v>
      </c>
      <c r="E11" s="5">
        <v>11.62</v>
      </c>
      <c r="F11" s="65">
        <v>7</v>
      </c>
      <c r="G11" s="67">
        <v>1.9122685185185187E-3</v>
      </c>
      <c r="H11" s="65">
        <v>9</v>
      </c>
      <c r="I11" s="5">
        <v>10.5</v>
      </c>
      <c r="J11" s="65">
        <v>8</v>
      </c>
      <c r="K11" s="5">
        <v>2.4900000000000002</v>
      </c>
      <c r="L11" s="65">
        <v>11</v>
      </c>
    </row>
    <row r="12" spans="1:16" x14ac:dyDescent="0.25">
      <c r="A12" s="21">
        <v>311</v>
      </c>
      <c r="B12" s="25" t="s">
        <v>42</v>
      </c>
      <c r="C12" s="26" t="s">
        <v>173</v>
      </c>
      <c r="D12" s="4">
        <f>SUM(F12+ H12+J12+L12)</f>
        <v>39</v>
      </c>
      <c r="E12" s="5">
        <v>11.33</v>
      </c>
      <c r="F12" s="65">
        <v>10</v>
      </c>
      <c r="G12" s="67">
        <v>1.8572916666666668E-3</v>
      </c>
      <c r="H12" s="65">
        <v>10</v>
      </c>
      <c r="I12" s="5">
        <v>10.65</v>
      </c>
      <c r="J12" s="65">
        <v>9</v>
      </c>
      <c r="K12" s="5">
        <v>2.31</v>
      </c>
      <c r="L12" s="65">
        <v>10</v>
      </c>
    </row>
    <row r="13" spans="1:16" x14ac:dyDescent="0.25">
      <c r="A13" s="21">
        <v>482</v>
      </c>
      <c r="B13" s="25" t="s">
        <v>198</v>
      </c>
      <c r="C13" s="26" t="s">
        <v>199</v>
      </c>
      <c r="D13" s="4">
        <f>SUM(F13+ H13+J13+L13)</f>
        <v>49</v>
      </c>
      <c r="E13" s="5">
        <v>10.92</v>
      </c>
      <c r="F13" s="64">
        <v>13</v>
      </c>
      <c r="G13" s="67">
        <v>1.5932870370370372E-3</v>
      </c>
      <c r="H13" s="63">
        <v>14</v>
      </c>
      <c r="I13" s="5">
        <v>16.010000000000002</v>
      </c>
      <c r="J13" s="63">
        <v>14</v>
      </c>
      <c r="K13" s="5">
        <v>2.21</v>
      </c>
      <c r="L13" s="65">
        <v>8</v>
      </c>
    </row>
    <row r="14" spans="1:16" x14ac:dyDescent="0.25">
      <c r="A14" s="21">
        <v>322</v>
      </c>
      <c r="B14" s="25" t="s">
        <v>189</v>
      </c>
      <c r="C14" s="26" t="s">
        <v>98</v>
      </c>
      <c r="D14" s="4">
        <f>SUM(F14+ H14+J14+L14)</f>
        <v>49</v>
      </c>
      <c r="E14" s="5">
        <v>10.66</v>
      </c>
      <c r="F14" s="63">
        <v>14</v>
      </c>
      <c r="G14" s="67">
        <v>1.9789351851851851E-3</v>
      </c>
      <c r="H14" s="65">
        <v>7</v>
      </c>
      <c r="I14" s="5">
        <v>14.8</v>
      </c>
      <c r="J14" s="64">
        <v>13</v>
      </c>
      <c r="K14" s="5">
        <v>2.8</v>
      </c>
      <c r="L14" s="62">
        <v>15</v>
      </c>
    </row>
    <row r="15" spans="1:16" x14ac:dyDescent="0.25">
      <c r="A15" s="21">
        <v>301</v>
      </c>
      <c r="B15" s="25" t="s">
        <v>184</v>
      </c>
      <c r="C15" s="26" t="s">
        <v>185</v>
      </c>
      <c r="D15" s="49">
        <f>SUM(F15+ H15+J15+L15)</f>
        <v>50</v>
      </c>
      <c r="E15" s="5">
        <v>11.45</v>
      </c>
      <c r="F15" s="65">
        <v>8</v>
      </c>
      <c r="G15" s="67">
        <v>1.6392361111111113E-3</v>
      </c>
      <c r="H15" s="64">
        <v>13</v>
      </c>
      <c r="I15" s="5">
        <v>18.52</v>
      </c>
      <c r="J15" s="62">
        <v>15</v>
      </c>
      <c r="K15" s="5">
        <v>2.68</v>
      </c>
      <c r="L15" s="63">
        <v>14</v>
      </c>
    </row>
    <row r="16" spans="1:16" x14ac:dyDescent="0.25">
      <c r="A16" s="21">
        <v>468</v>
      </c>
      <c r="B16" s="25" t="s">
        <v>191</v>
      </c>
      <c r="C16" s="26" t="s">
        <v>192</v>
      </c>
      <c r="D16" s="49">
        <f>SUM(F16+ H16+J16+L16)</f>
        <v>50</v>
      </c>
      <c r="E16" s="5">
        <v>11.07</v>
      </c>
      <c r="F16" s="65">
        <v>12</v>
      </c>
      <c r="G16" s="67">
        <v>1.5748842592592594E-3</v>
      </c>
      <c r="H16" s="62">
        <v>15</v>
      </c>
      <c r="I16" s="5">
        <v>12.65</v>
      </c>
      <c r="J16" s="65">
        <v>11</v>
      </c>
      <c r="K16" s="5">
        <v>2.56</v>
      </c>
      <c r="L16" s="65">
        <v>12</v>
      </c>
    </row>
    <row r="17" spans="1:12" x14ac:dyDescent="0.25">
      <c r="A17" s="21"/>
      <c r="B17" s="25"/>
      <c r="C17" s="26"/>
      <c r="D17" s="21"/>
      <c r="E17" s="5"/>
      <c r="F17" s="65"/>
      <c r="G17" s="67"/>
      <c r="H17" s="65"/>
      <c r="I17" s="5"/>
      <c r="J17" s="65"/>
      <c r="K17" s="5"/>
      <c r="L17" s="65"/>
    </row>
    <row r="18" spans="1:12" x14ac:dyDescent="0.25">
      <c r="A18" s="21"/>
      <c r="B18" s="25"/>
      <c r="C18" s="26"/>
      <c r="D18" s="21"/>
      <c r="E18" s="5"/>
      <c r="F18" s="65"/>
      <c r="G18" s="67"/>
      <c r="H18" s="65"/>
      <c r="I18" s="5"/>
      <c r="J18" s="65"/>
      <c r="K18" s="5"/>
      <c r="L18" s="65"/>
    </row>
    <row r="19" spans="1:12" x14ac:dyDescent="0.25">
      <c r="A19" s="37" t="s">
        <v>36</v>
      </c>
      <c r="B19" s="48" t="s">
        <v>39</v>
      </c>
      <c r="C19" s="26"/>
      <c r="D19" s="21"/>
      <c r="E19" s="5"/>
      <c r="F19" s="65"/>
      <c r="G19" s="67"/>
      <c r="H19" s="65"/>
      <c r="I19" s="5"/>
      <c r="J19" s="65"/>
      <c r="K19" s="5"/>
      <c r="L19" s="65"/>
    </row>
    <row r="20" spans="1:12" x14ac:dyDescent="0.25">
      <c r="A20" s="21">
        <v>487</v>
      </c>
      <c r="B20" s="55" t="s">
        <v>55</v>
      </c>
      <c r="C20" s="55" t="s">
        <v>200</v>
      </c>
      <c r="D20" s="21"/>
      <c r="E20" s="5">
        <v>11.6</v>
      </c>
      <c r="F20" s="65"/>
      <c r="G20" s="67"/>
      <c r="H20" s="65"/>
      <c r="I20" s="5"/>
      <c r="J20" s="65"/>
      <c r="K20" s="5">
        <v>2.61</v>
      </c>
      <c r="L20" s="65"/>
    </row>
    <row r="21" spans="1:12" x14ac:dyDescent="0.25">
      <c r="A21" s="21">
        <v>480</v>
      </c>
      <c r="B21" s="25" t="s">
        <v>195</v>
      </c>
      <c r="C21" s="25" t="s">
        <v>196</v>
      </c>
      <c r="D21" s="21"/>
      <c r="E21" s="5">
        <v>11.12</v>
      </c>
      <c r="F21" s="65"/>
      <c r="G21" s="67"/>
      <c r="H21" s="65"/>
      <c r="I21" s="5"/>
      <c r="J21" s="65"/>
      <c r="K21" s="5">
        <v>2.2200000000000002</v>
      </c>
      <c r="L21" s="65"/>
    </row>
    <row r="22" spans="1:12" x14ac:dyDescent="0.25">
      <c r="A22" s="21">
        <v>530</v>
      </c>
      <c r="B22" s="25" t="s">
        <v>251</v>
      </c>
      <c r="C22" s="25" t="s">
        <v>252</v>
      </c>
      <c r="D22" s="21"/>
      <c r="E22" s="5"/>
      <c r="F22" s="65"/>
      <c r="G22" s="67">
        <v>1.681712962962963E-3</v>
      </c>
      <c r="H22" s="65"/>
      <c r="I22" s="5">
        <v>10.5</v>
      </c>
      <c r="J22" s="65"/>
      <c r="K22" s="5"/>
      <c r="L22" s="65"/>
    </row>
    <row r="23" spans="1:12" x14ac:dyDescent="0.25">
      <c r="A23" s="21">
        <v>473</v>
      </c>
      <c r="B23" s="26" t="s">
        <v>193</v>
      </c>
      <c r="C23" s="26" t="s">
        <v>194</v>
      </c>
      <c r="D23" s="21"/>
      <c r="E23" s="5">
        <v>11.26</v>
      </c>
      <c r="F23" s="65"/>
      <c r="G23" s="67"/>
      <c r="H23" s="65"/>
      <c r="I23" s="5"/>
      <c r="J23" s="65"/>
      <c r="K23" s="5">
        <v>2.5099999999999998</v>
      </c>
      <c r="L23" s="65"/>
    </row>
    <row r="24" spans="1:12" x14ac:dyDescent="0.25">
      <c r="A24" s="21">
        <v>367</v>
      </c>
      <c r="B24" s="26" t="s">
        <v>256</v>
      </c>
      <c r="C24" s="26" t="s">
        <v>257</v>
      </c>
      <c r="D24" s="21"/>
      <c r="E24" s="5"/>
      <c r="F24" s="65"/>
      <c r="G24" s="67">
        <v>1.8503472222222222E-3</v>
      </c>
      <c r="H24" s="65"/>
      <c r="I24" s="5">
        <v>12.33</v>
      </c>
      <c r="J24" s="65"/>
      <c r="K24" s="5"/>
      <c r="L24" s="65"/>
    </row>
    <row r="25" spans="1:12" s="2" customFormat="1" ht="28.9" customHeight="1" x14ac:dyDescent="0.25">
      <c r="A25" s="56" t="s">
        <v>265</v>
      </c>
      <c r="B25" s="57"/>
      <c r="C25" s="57"/>
      <c r="D25" s="57"/>
      <c r="E25" s="57"/>
      <c r="F25" s="21"/>
      <c r="G25" s="57"/>
      <c r="H25" s="21"/>
      <c r="I25" s="57"/>
      <c r="J25" s="21"/>
      <c r="K25" s="57"/>
      <c r="L25" s="21"/>
    </row>
    <row r="26" spans="1:12" s="27" customFormat="1" ht="30.1" customHeight="1" x14ac:dyDescent="0.25">
      <c r="A26" s="26"/>
      <c r="B26" s="32" t="s">
        <v>27</v>
      </c>
      <c r="C26" s="33"/>
      <c r="D26" s="34" t="s">
        <v>2</v>
      </c>
      <c r="E26" s="75" t="s">
        <v>23</v>
      </c>
      <c r="F26" s="75"/>
      <c r="G26" s="75" t="s">
        <v>11</v>
      </c>
      <c r="H26" s="75"/>
      <c r="I26" s="75" t="s">
        <v>0</v>
      </c>
      <c r="J26" s="75"/>
      <c r="K26" s="75" t="s">
        <v>1</v>
      </c>
      <c r="L26" s="76"/>
    </row>
    <row r="27" spans="1:12" s="27" customFormat="1" ht="28.55" x14ac:dyDescent="0.25">
      <c r="A27" s="4" t="s">
        <v>40</v>
      </c>
      <c r="B27" s="17" t="s">
        <v>4</v>
      </c>
      <c r="C27" s="9" t="s">
        <v>5</v>
      </c>
      <c r="D27" s="4"/>
      <c r="E27" s="4" t="s">
        <v>9</v>
      </c>
      <c r="F27" s="4" t="s">
        <v>3</v>
      </c>
      <c r="G27" s="4" t="s">
        <v>21</v>
      </c>
      <c r="H27" s="4" t="s">
        <v>3</v>
      </c>
      <c r="I27" s="4" t="s">
        <v>6</v>
      </c>
      <c r="J27" s="4" t="s">
        <v>3</v>
      </c>
      <c r="K27" s="4" t="s">
        <v>7</v>
      </c>
      <c r="L27" s="4" t="s">
        <v>3</v>
      </c>
    </row>
    <row r="28" spans="1:12" s="27" customFormat="1" x14ac:dyDescent="0.25">
      <c r="A28" s="21">
        <v>523</v>
      </c>
      <c r="B28" s="25" t="s">
        <v>263</v>
      </c>
      <c r="C28" s="26" t="s">
        <v>264</v>
      </c>
      <c r="D28" s="4">
        <f t="shared" ref="D28:D38" si="0">SUM(F28+ H28+J28+L28)</f>
        <v>10</v>
      </c>
      <c r="E28" s="5"/>
      <c r="F28" s="65"/>
      <c r="G28" s="67">
        <v>2.3284722222222218E-3</v>
      </c>
      <c r="H28" s="65">
        <v>5</v>
      </c>
      <c r="I28" s="5"/>
      <c r="J28" s="5"/>
      <c r="K28" s="5">
        <v>1.71</v>
      </c>
      <c r="L28" s="65">
        <v>5</v>
      </c>
    </row>
    <row r="29" spans="1:12" s="27" customFormat="1" x14ac:dyDescent="0.25">
      <c r="A29" s="21">
        <v>525</v>
      </c>
      <c r="B29" s="25" t="s">
        <v>122</v>
      </c>
      <c r="C29" s="26" t="s">
        <v>262</v>
      </c>
      <c r="D29" s="4">
        <f t="shared" si="0"/>
        <v>16</v>
      </c>
      <c r="E29" s="5"/>
      <c r="F29" s="65"/>
      <c r="G29" s="67">
        <v>2.2207175925925927E-3</v>
      </c>
      <c r="H29" s="65">
        <v>6</v>
      </c>
      <c r="I29" s="5"/>
      <c r="J29" s="5"/>
      <c r="K29" s="5">
        <v>2.31</v>
      </c>
      <c r="L29" s="65">
        <v>10</v>
      </c>
    </row>
    <row r="30" spans="1:12" s="27" customFormat="1" x14ac:dyDescent="0.25">
      <c r="A30" s="21">
        <v>528</v>
      </c>
      <c r="B30" s="25" t="s">
        <v>260</v>
      </c>
      <c r="C30" s="26" t="s">
        <v>261</v>
      </c>
      <c r="D30" s="4">
        <f t="shared" si="0"/>
        <v>17</v>
      </c>
      <c r="E30" s="5"/>
      <c r="F30" s="65"/>
      <c r="G30" s="67">
        <v>1.7655092592592594E-3</v>
      </c>
      <c r="H30" s="65">
        <v>10</v>
      </c>
      <c r="I30" s="5"/>
      <c r="J30" s="5"/>
      <c r="K30" s="5">
        <v>1.9</v>
      </c>
      <c r="L30" s="65">
        <v>7</v>
      </c>
    </row>
    <row r="31" spans="1:12" s="27" customFormat="1" x14ac:dyDescent="0.25">
      <c r="A31" s="21">
        <v>519</v>
      </c>
      <c r="B31" s="25" t="s">
        <v>258</v>
      </c>
      <c r="C31" s="26" t="s">
        <v>259</v>
      </c>
      <c r="D31" s="4">
        <f t="shared" si="0"/>
        <v>25</v>
      </c>
      <c r="E31" s="5"/>
      <c r="F31" s="65"/>
      <c r="G31" s="67">
        <v>1.6937499999999999E-3</v>
      </c>
      <c r="H31" s="64">
        <v>13</v>
      </c>
      <c r="I31" s="5"/>
      <c r="J31" s="5"/>
      <c r="K31" s="5">
        <v>2.61</v>
      </c>
      <c r="L31" s="65">
        <v>12</v>
      </c>
    </row>
    <row r="32" spans="1:12" s="27" customFormat="1" x14ac:dyDescent="0.25">
      <c r="A32" s="21">
        <v>476</v>
      </c>
      <c r="B32" s="25" t="s">
        <v>65</v>
      </c>
      <c r="C32" s="26" t="s">
        <v>178</v>
      </c>
      <c r="D32" s="4">
        <f t="shared" si="0"/>
        <v>32</v>
      </c>
      <c r="E32" s="5">
        <v>13.19</v>
      </c>
      <c r="F32" s="65">
        <v>9</v>
      </c>
      <c r="G32" s="67">
        <v>2.1501157407407406E-3</v>
      </c>
      <c r="H32" s="65">
        <v>7</v>
      </c>
      <c r="I32" s="5">
        <v>8.01</v>
      </c>
      <c r="J32" s="65">
        <v>10</v>
      </c>
      <c r="K32" s="5">
        <v>1.84</v>
      </c>
      <c r="L32" s="65">
        <v>6</v>
      </c>
    </row>
    <row r="33" spans="1:12" s="27" customFormat="1" x14ac:dyDescent="0.25">
      <c r="A33" s="21">
        <v>321</v>
      </c>
      <c r="B33" s="25" t="s">
        <v>64</v>
      </c>
      <c r="C33" s="26" t="s">
        <v>154</v>
      </c>
      <c r="D33" s="4">
        <f t="shared" si="0"/>
        <v>40</v>
      </c>
      <c r="E33" s="5">
        <v>10.84</v>
      </c>
      <c r="F33" s="64">
        <v>13</v>
      </c>
      <c r="G33" s="67">
        <v>1.9156249999999998E-3</v>
      </c>
      <c r="H33" s="65">
        <v>8</v>
      </c>
      <c r="I33" s="5">
        <v>8.1300000000000008</v>
      </c>
      <c r="J33" s="65">
        <v>11</v>
      </c>
      <c r="K33" s="5">
        <v>2.19</v>
      </c>
      <c r="L33" s="65">
        <v>8</v>
      </c>
    </row>
    <row r="34" spans="1:12" s="27" customFormat="1" x14ac:dyDescent="0.25">
      <c r="A34" s="21">
        <v>461</v>
      </c>
      <c r="B34" s="25" t="s">
        <v>162</v>
      </c>
      <c r="C34" s="26" t="s">
        <v>176</v>
      </c>
      <c r="D34" s="4">
        <f t="shared" si="0"/>
        <v>44</v>
      </c>
      <c r="E34" s="5">
        <v>10.88</v>
      </c>
      <c r="F34" s="65">
        <v>12</v>
      </c>
      <c r="G34" s="67">
        <v>1.7254629629629627E-3</v>
      </c>
      <c r="H34" s="65">
        <v>12</v>
      </c>
      <c r="I34" s="5">
        <v>7.67</v>
      </c>
      <c r="J34" s="65">
        <v>9</v>
      </c>
      <c r="K34" s="5">
        <v>2.5299999999999998</v>
      </c>
      <c r="L34" s="65">
        <v>11</v>
      </c>
    </row>
    <row r="35" spans="1:12" s="27" customFormat="1" x14ac:dyDescent="0.25">
      <c r="A35" s="21">
        <v>310</v>
      </c>
      <c r="B35" s="36" t="s">
        <v>187</v>
      </c>
      <c r="C35" s="36" t="s">
        <v>188</v>
      </c>
      <c r="D35" s="4">
        <f t="shared" si="0"/>
        <v>48</v>
      </c>
      <c r="E35" s="5">
        <v>11.3</v>
      </c>
      <c r="F35" s="65">
        <v>10</v>
      </c>
      <c r="G35" s="67">
        <v>1.759837962962963E-3</v>
      </c>
      <c r="H35" s="65">
        <v>11</v>
      </c>
      <c r="I35" s="5">
        <v>8.69</v>
      </c>
      <c r="J35" s="63">
        <v>14</v>
      </c>
      <c r="K35" s="5">
        <v>2.65</v>
      </c>
      <c r="L35" s="64">
        <v>13</v>
      </c>
    </row>
    <row r="36" spans="1:12" s="27" customFormat="1" x14ac:dyDescent="0.25">
      <c r="A36" s="21">
        <v>308</v>
      </c>
      <c r="B36" s="26" t="s">
        <v>179</v>
      </c>
      <c r="C36" s="26" t="s">
        <v>180</v>
      </c>
      <c r="D36" s="4">
        <f t="shared" si="0"/>
        <v>51</v>
      </c>
      <c r="E36" s="5">
        <v>10.95</v>
      </c>
      <c r="F36" s="65">
        <v>11</v>
      </c>
      <c r="G36" s="67">
        <v>1.5831018518518518E-3</v>
      </c>
      <c r="H36" s="63">
        <v>14</v>
      </c>
      <c r="I36" s="5">
        <v>8.3000000000000007</v>
      </c>
      <c r="J36" s="65">
        <v>12</v>
      </c>
      <c r="K36" s="5">
        <v>2.75</v>
      </c>
      <c r="L36" s="63">
        <v>14</v>
      </c>
    </row>
    <row r="37" spans="1:12" s="27" customFormat="1" x14ac:dyDescent="0.25">
      <c r="A37" s="21">
        <v>309</v>
      </c>
      <c r="B37" s="26" t="s">
        <v>46</v>
      </c>
      <c r="C37" s="26" t="s">
        <v>180</v>
      </c>
      <c r="D37" s="4">
        <f t="shared" si="0"/>
        <v>51</v>
      </c>
      <c r="E37" s="5">
        <v>10.8</v>
      </c>
      <c r="F37" s="63">
        <v>14</v>
      </c>
      <c r="G37" s="67">
        <v>1.5685185185185186E-3</v>
      </c>
      <c r="H37" s="62">
        <v>15</v>
      </c>
      <c r="I37" s="5">
        <v>8.51</v>
      </c>
      <c r="J37" s="64">
        <v>13</v>
      </c>
      <c r="K37" s="5">
        <v>2.2999999999999998</v>
      </c>
      <c r="L37" s="65">
        <v>9</v>
      </c>
    </row>
    <row r="38" spans="1:12" s="27" customFormat="1" x14ac:dyDescent="0.25">
      <c r="A38" s="21">
        <v>312</v>
      </c>
      <c r="B38" s="26" t="s">
        <v>181</v>
      </c>
      <c r="C38" s="26" t="s">
        <v>182</v>
      </c>
      <c r="D38" s="49">
        <f t="shared" si="0"/>
        <v>54</v>
      </c>
      <c r="E38" s="5">
        <v>10.35</v>
      </c>
      <c r="F38" s="62">
        <v>15</v>
      </c>
      <c r="G38" s="67">
        <v>1.7851851851851854E-3</v>
      </c>
      <c r="H38" s="65">
        <v>9</v>
      </c>
      <c r="I38" s="5">
        <v>9.7899999999999991</v>
      </c>
      <c r="J38" s="62">
        <v>15</v>
      </c>
      <c r="K38" s="5">
        <v>2.76</v>
      </c>
      <c r="L38" s="62">
        <v>15</v>
      </c>
    </row>
    <row r="39" spans="1:12" s="27" customFormat="1" x14ac:dyDescent="0.25">
      <c r="A39" s="21"/>
      <c r="B39" s="36"/>
      <c r="C39" s="36"/>
      <c r="D39" s="21"/>
      <c r="E39" s="5"/>
      <c r="F39" s="65"/>
      <c r="G39" s="67"/>
      <c r="H39" s="65"/>
      <c r="I39" s="5"/>
      <c r="J39" s="21"/>
      <c r="K39" s="5"/>
      <c r="L39" s="65"/>
    </row>
    <row r="40" spans="1:12" s="27" customFormat="1" x14ac:dyDescent="0.25">
      <c r="A40" s="37" t="s">
        <v>36</v>
      </c>
      <c r="B40" s="38" t="s">
        <v>39</v>
      </c>
      <c r="C40" s="26"/>
      <c r="D40" s="21"/>
      <c r="E40" s="5"/>
      <c r="F40" s="65"/>
      <c r="G40" s="67"/>
      <c r="H40" s="65"/>
      <c r="I40" s="5"/>
      <c r="J40" s="21"/>
      <c r="K40" s="5"/>
      <c r="L40" s="65"/>
    </row>
    <row r="41" spans="1:12" s="27" customFormat="1" x14ac:dyDescent="0.25">
      <c r="A41" s="21">
        <v>472</v>
      </c>
      <c r="B41" s="36" t="s">
        <v>47</v>
      </c>
      <c r="C41" s="36" t="s">
        <v>177</v>
      </c>
      <c r="D41" s="21"/>
      <c r="E41" s="5">
        <v>11.04</v>
      </c>
      <c r="F41" s="65"/>
      <c r="G41" s="67"/>
      <c r="H41" s="65"/>
      <c r="I41" s="5">
        <v>7.58</v>
      </c>
      <c r="J41" s="21"/>
      <c r="K41" s="5"/>
      <c r="L41" s="65"/>
    </row>
    <row r="42" spans="1:12" s="27" customFormat="1" x14ac:dyDescent="0.25">
      <c r="A42" s="21"/>
      <c r="B42" s="36"/>
      <c r="C42" s="36"/>
      <c r="D42" s="21"/>
      <c r="E42" s="5"/>
      <c r="F42" s="65"/>
      <c r="G42" s="67"/>
      <c r="H42" s="65"/>
      <c r="I42" s="5"/>
      <c r="J42" s="21"/>
      <c r="K42" s="5"/>
      <c r="L42" s="65"/>
    </row>
    <row r="43" spans="1:12" x14ac:dyDescent="0.25">
      <c r="A43" s="23"/>
      <c r="B43" s="28"/>
      <c r="C43" s="28"/>
      <c r="D43" s="23"/>
      <c r="E43" s="23"/>
      <c r="F43" s="23"/>
      <c r="G43" s="23"/>
      <c r="H43" s="23"/>
      <c r="I43" s="23"/>
      <c r="J43" s="23"/>
      <c r="K43" s="23"/>
      <c r="L43" s="28"/>
    </row>
    <row r="44" spans="1:12" s="2" customFormat="1" x14ac:dyDescent="0.25">
      <c r="A44" s="12"/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1"/>
    </row>
    <row r="45" spans="1:12" s="2" customFormat="1" ht="28.9" customHeight="1" x14ac:dyDescent="0.25">
      <c r="A45" s="56" t="s">
        <v>265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ht="28.55" x14ac:dyDescent="0.25">
      <c r="A46" s="40"/>
      <c r="B46" s="42" t="s">
        <v>28</v>
      </c>
      <c r="C46" s="15"/>
      <c r="D46" s="14" t="s">
        <v>2</v>
      </c>
      <c r="E46" s="74" t="s">
        <v>25</v>
      </c>
      <c r="F46" s="74"/>
      <c r="G46" s="74" t="s">
        <v>11</v>
      </c>
      <c r="H46" s="74"/>
      <c r="I46" s="74" t="s">
        <v>0</v>
      </c>
      <c r="J46" s="74"/>
      <c r="K46" s="74" t="s">
        <v>1</v>
      </c>
      <c r="L46" s="86"/>
    </row>
    <row r="47" spans="1:12" ht="28.55" x14ac:dyDescent="0.25">
      <c r="A47" s="4" t="s">
        <v>40</v>
      </c>
      <c r="B47" s="17" t="s">
        <v>20</v>
      </c>
      <c r="C47" s="9" t="s">
        <v>5</v>
      </c>
      <c r="D47" s="4"/>
      <c r="E47" s="4" t="s">
        <v>9</v>
      </c>
      <c r="F47" s="4" t="s">
        <v>3</v>
      </c>
      <c r="G47" s="4" t="s">
        <v>21</v>
      </c>
      <c r="H47" s="4" t="s">
        <v>3</v>
      </c>
      <c r="I47" s="4" t="s">
        <v>6</v>
      </c>
      <c r="J47" s="4" t="s">
        <v>3</v>
      </c>
      <c r="K47" s="4" t="s">
        <v>7</v>
      </c>
      <c r="L47" s="4" t="s">
        <v>3</v>
      </c>
    </row>
    <row r="48" spans="1:12" x14ac:dyDescent="0.25">
      <c r="A48" s="21">
        <v>529</v>
      </c>
      <c r="B48" s="25" t="s">
        <v>279</v>
      </c>
      <c r="C48" s="26" t="s">
        <v>257</v>
      </c>
      <c r="D48" s="4">
        <f t="shared" ref="D48:D60" si="1">SUM(F48+ H48+J48+L48)</f>
        <v>13</v>
      </c>
      <c r="E48" s="5"/>
      <c r="F48" s="21"/>
      <c r="G48" s="67">
        <v>1.8334490740740739E-3</v>
      </c>
      <c r="H48" s="4">
        <v>6</v>
      </c>
      <c r="I48" s="5">
        <v>10.67</v>
      </c>
      <c r="J48" s="4">
        <v>7</v>
      </c>
      <c r="K48" s="5"/>
      <c r="L48" s="21"/>
    </row>
    <row r="49" spans="1:13" x14ac:dyDescent="0.25">
      <c r="A49" s="21">
        <v>365</v>
      </c>
      <c r="B49" s="25" t="s">
        <v>277</v>
      </c>
      <c r="C49" s="26" t="s">
        <v>278</v>
      </c>
      <c r="D49" s="4">
        <f t="shared" si="1"/>
        <v>17</v>
      </c>
      <c r="E49" s="5"/>
      <c r="F49" s="21"/>
      <c r="G49" s="67">
        <v>1.6578703703703703E-3</v>
      </c>
      <c r="H49" s="4">
        <v>8</v>
      </c>
      <c r="I49" s="5">
        <v>12.28</v>
      </c>
      <c r="J49" s="4">
        <v>9</v>
      </c>
      <c r="K49" s="5"/>
      <c r="L49" s="21"/>
    </row>
    <row r="50" spans="1:13" x14ac:dyDescent="0.25">
      <c r="A50" s="21">
        <v>364</v>
      </c>
      <c r="B50" s="25" t="s">
        <v>171</v>
      </c>
      <c r="C50" s="26" t="s">
        <v>275</v>
      </c>
      <c r="D50" s="4">
        <f t="shared" si="1"/>
        <v>18</v>
      </c>
      <c r="E50" s="5"/>
      <c r="F50" s="21"/>
      <c r="G50" s="67">
        <v>1.407638888888889E-3</v>
      </c>
      <c r="H50" s="4">
        <v>12</v>
      </c>
      <c r="I50" s="5">
        <v>10.050000000000001</v>
      </c>
      <c r="J50" s="4">
        <v>6</v>
      </c>
      <c r="K50" s="5"/>
      <c r="L50" s="21"/>
    </row>
    <row r="51" spans="1:13" x14ac:dyDescent="0.25">
      <c r="A51" s="4">
        <v>466</v>
      </c>
      <c r="B51" s="25" t="s">
        <v>52</v>
      </c>
      <c r="C51" s="26" t="s">
        <v>143</v>
      </c>
      <c r="D51" s="4">
        <f t="shared" si="1"/>
        <v>20</v>
      </c>
      <c r="E51" s="4">
        <v>11.96</v>
      </c>
      <c r="F51" s="4">
        <v>8</v>
      </c>
      <c r="G51" s="67"/>
      <c r="H51" s="4"/>
      <c r="I51" s="4"/>
      <c r="J51" s="4"/>
      <c r="K51" s="4">
        <v>3.13</v>
      </c>
      <c r="L51" s="4">
        <v>12</v>
      </c>
    </row>
    <row r="52" spans="1:13" x14ac:dyDescent="0.25">
      <c r="A52" s="21">
        <v>531</v>
      </c>
      <c r="B52" s="25" t="s">
        <v>276</v>
      </c>
      <c r="C52" s="26" t="s">
        <v>220</v>
      </c>
      <c r="D52" s="4">
        <f t="shared" si="1"/>
        <v>21</v>
      </c>
      <c r="E52" s="5"/>
      <c r="F52" s="21"/>
      <c r="G52" s="67">
        <v>1.4251157407407407E-3</v>
      </c>
      <c r="H52" s="4">
        <v>11</v>
      </c>
      <c r="I52" s="5">
        <v>17.600000000000001</v>
      </c>
      <c r="J52" s="4">
        <v>10</v>
      </c>
      <c r="K52" s="5"/>
      <c r="L52" s="21"/>
    </row>
    <row r="53" spans="1:13" x14ac:dyDescent="0.25">
      <c r="A53" s="21">
        <v>471</v>
      </c>
      <c r="B53" s="25" t="s">
        <v>168</v>
      </c>
      <c r="C53" s="26" t="s">
        <v>169</v>
      </c>
      <c r="D53" s="4">
        <f t="shared" si="1"/>
        <v>25</v>
      </c>
      <c r="E53" s="4">
        <v>9.01</v>
      </c>
      <c r="F53" s="62">
        <v>15</v>
      </c>
      <c r="G53" s="67"/>
      <c r="H53" s="4"/>
      <c r="I53" s="4"/>
      <c r="J53" s="4"/>
      <c r="K53" s="4">
        <v>2.84</v>
      </c>
      <c r="L53" s="4">
        <v>10</v>
      </c>
    </row>
    <row r="54" spans="1:13" x14ac:dyDescent="0.25">
      <c r="A54" s="21">
        <v>304</v>
      </c>
      <c r="B54" s="25" t="s">
        <v>201</v>
      </c>
      <c r="C54" s="26" t="s">
        <v>202</v>
      </c>
      <c r="D54" s="4">
        <f t="shared" si="1"/>
        <v>32</v>
      </c>
      <c r="E54" s="5">
        <v>10.9</v>
      </c>
      <c r="F54" s="4">
        <v>9</v>
      </c>
      <c r="G54" s="67">
        <v>1.860763888888889E-3</v>
      </c>
      <c r="H54" s="4">
        <v>5</v>
      </c>
      <c r="I54" s="5">
        <v>18.149999999999999</v>
      </c>
      <c r="J54" s="4">
        <v>11</v>
      </c>
      <c r="K54" s="5">
        <v>2.44</v>
      </c>
      <c r="L54" s="4">
        <v>7</v>
      </c>
    </row>
    <row r="55" spans="1:13" x14ac:dyDescent="0.25">
      <c r="A55" s="4">
        <v>307</v>
      </c>
      <c r="B55" s="25" t="s">
        <v>205</v>
      </c>
      <c r="C55" s="26" t="s">
        <v>140</v>
      </c>
      <c r="D55" s="4">
        <f t="shared" si="1"/>
        <v>34</v>
      </c>
      <c r="E55" s="4">
        <v>10.02</v>
      </c>
      <c r="F55" s="4">
        <v>11</v>
      </c>
      <c r="G55" s="67">
        <v>1.6609953703703706E-3</v>
      </c>
      <c r="H55" s="4">
        <v>7</v>
      </c>
      <c r="I55" s="4">
        <v>9.07</v>
      </c>
      <c r="J55" s="4">
        <v>5</v>
      </c>
      <c r="K55" s="4">
        <v>3.12</v>
      </c>
      <c r="L55" s="4">
        <v>11</v>
      </c>
    </row>
    <row r="56" spans="1:13" x14ac:dyDescent="0.25">
      <c r="A56" s="4">
        <v>477</v>
      </c>
      <c r="B56" s="25" t="s">
        <v>157</v>
      </c>
      <c r="C56" s="26" t="s">
        <v>158</v>
      </c>
      <c r="D56" s="4">
        <f t="shared" si="1"/>
        <v>35</v>
      </c>
      <c r="E56" s="4">
        <v>12.02</v>
      </c>
      <c r="F56" s="4">
        <v>7</v>
      </c>
      <c r="G56" s="67">
        <v>1.6112268518518518E-3</v>
      </c>
      <c r="H56" s="4">
        <v>10</v>
      </c>
      <c r="I56" s="4">
        <v>12.28</v>
      </c>
      <c r="J56" s="4">
        <v>9</v>
      </c>
      <c r="K56" s="4">
        <v>2.78</v>
      </c>
      <c r="L56" s="4">
        <v>9</v>
      </c>
    </row>
    <row r="57" spans="1:13" x14ac:dyDescent="0.25">
      <c r="A57" s="21">
        <v>475</v>
      </c>
      <c r="B57" s="25" t="s">
        <v>53</v>
      </c>
      <c r="C57" s="26" t="s">
        <v>156</v>
      </c>
      <c r="D57" s="21">
        <f t="shared" si="1"/>
        <v>42</v>
      </c>
      <c r="E57" s="5">
        <v>9.7899999999999991</v>
      </c>
      <c r="F57" s="4">
        <v>12</v>
      </c>
      <c r="G57" s="67">
        <v>1.6276620370370371E-3</v>
      </c>
      <c r="H57" s="4">
        <v>9</v>
      </c>
      <c r="I57" s="5">
        <v>18.73</v>
      </c>
      <c r="J57" s="64">
        <v>13</v>
      </c>
      <c r="K57" s="5">
        <v>2.77</v>
      </c>
      <c r="L57" s="4">
        <v>8</v>
      </c>
    </row>
    <row r="58" spans="1:13" x14ac:dyDescent="0.25">
      <c r="A58" s="21">
        <v>470</v>
      </c>
      <c r="B58" s="25" t="s">
        <v>73</v>
      </c>
      <c r="C58" s="26" t="s">
        <v>155</v>
      </c>
      <c r="D58" s="4">
        <f t="shared" si="1"/>
        <v>50</v>
      </c>
      <c r="E58" s="4">
        <v>10.33</v>
      </c>
      <c r="F58" s="4">
        <v>10</v>
      </c>
      <c r="G58" s="67">
        <v>1.3422453703703704E-3</v>
      </c>
      <c r="H58" s="62">
        <v>15</v>
      </c>
      <c r="I58" s="4">
        <v>18.37</v>
      </c>
      <c r="J58" s="4">
        <v>12</v>
      </c>
      <c r="K58" s="4">
        <v>3.15</v>
      </c>
      <c r="L58" s="64">
        <v>13</v>
      </c>
      <c r="M58" s="6"/>
    </row>
    <row r="59" spans="1:13" x14ac:dyDescent="0.25">
      <c r="A59" s="21">
        <v>313</v>
      </c>
      <c r="B59" s="25" t="s">
        <v>51</v>
      </c>
      <c r="C59" s="26" t="s">
        <v>141</v>
      </c>
      <c r="D59" s="4">
        <f t="shared" si="1"/>
        <v>55</v>
      </c>
      <c r="E59" s="4">
        <v>9.6300000000000008</v>
      </c>
      <c r="F59" s="64">
        <v>13</v>
      </c>
      <c r="G59" s="67">
        <v>1.3988425925925928E-3</v>
      </c>
      <c r="H59" s="64">
        <v>13</v>
      </c>
      <c r="I59" s="4">
        <v>21.55</v>
      </c>
      <c r="J59" s="63">
        <v>14</v>
      </c>
      <c r="K59" s="4">
        <v>3.27</v>
      </c>
      <c r="L59" s="62">
        <v>15</v>
      </c>
      <c r="M59" s="6"/>
    </row>
    <row r="60" spans="1:13" x14ac:dyDescent="0.25">
      <c r="A60" s="4">
        <v>317</v>
      </c>
      <c r="B60" s="55" t="s">
        <v>93</v>
      </c>
      <c r="C60" s="36" t="s">
        <v>94</v>
      </c>
      <c r="D60" s="49">
        <f t="shared" si="1"/>
        <v>57</v>
      </c>
      <c r="E60" s="4">
        <v>9.52</v>
      </c>
      <c r="F60" s="63">
        <v>14</v>
      </c>
      <c r="G60" s="67">
        <v>1.3680555555555557E-3</v>
      </c>
      <c r="H60" s="63">
        <v>14</v>
      </c>
      <c r="I60" s="4">
        <v>22.05</v>
      </c>
      <c r="J60" s="62">
        <v>15</v>
      </c>
      <c r="K60" s="4">
        <v>3.16</v>
      </c>
      <c r="L60" s="63">
        <v>14</v>
      </c>
      <c r="M60" s="6"/>
    </row>
    <row r="61" spans="1:13" x14ac:dyDescent="0.25">
      <c r="A61" s="21"/>
      <c r="B61" s="25"/>
      <c r="C61" s="26"/>
      <c r="D61" s="21"/>
      <c r="E61" s="5"/>
      <c r="F61" s="21"/>
      <c r="G61" s="67"/>
      <c r="H61" s="21"/>
      <c r="I61" s="5"/>
      <c r="J61" s="21"/>
      <c r="K61" s="5"/>
      <c r="L61" s="21"/>
    </row>
    <row r="62" spans="1:13" x14ac:dyDescent="0.25">
      <c r="A62" s="37" t="s">
        <v>36</v>
      </c>
      <c r="B62" s="38" t="s">
        <v>39</v>
      </c>
      <c r="C62" s="26"/>
      <c r="D62" s="21"/>
      <c r="E62" s="5"/>
      <c r="F62" s="21"/>
      <c r="G62" s="67"/>
      <c r="H62" s="21"/>
      <c r="I62" s="5"/>
      <c r="J62" s="21"/>
      <c r="K62" s="5"/>
      <c r="L62" s="21"/>
    </row>
    <row r="63" spans="1:13" x14ac:dyDescent="0.25">
      <c r="A63" s="21">
        <v>460</v>
      </c>
      <c r="B63" s="26" t="s">
        <v>189</v>
      </c>
      <c r="C63" s="26" t="s">
        <v>206</v>
      </c>
      <c r="D63" s="21"/>
      <c r="E63" s="5">
        <v>11.08</v>
      </c>
      <c r="F63" s="21"/>
      <c r="G63" s="67">
        <v>1.7141203703703702E-3</v>
      </c>
      <c r="H63" s="21"/>
      <c r="I63" s="5">
        <v>11.66</v>
      </c>
      <c r="J63" s="21"/>
      <c r="K63" s="5">
        <v>1.81</v>
      </c>
      <c r="L63" s="21"/>
    </row>
    <row r="64" spans="1:13" x14ac:dyDescent="0.25">
      <c r="A64" s="21">
        <v>532</v>
      </c>
      <c r="B64" s="26" t="s">
        <v>53</v>
      </c>
      <c r="C64" s="26" t="s">
        <v>274</v>
      </c>
      <c r="D64" s="21"/>
      <c r="E64" s="5"/>
      <c r="F64" s="21"/>
      <c r="G64" s="67">
        <v>1.4008101851851853E-3</v>
      </c>
      <c r="H64" s="21"/>
      <c r="I64" s="5">
        <v>25.25</v>
      </c>
      <c r="J64" s="21"/>
      <c r="K64" s="5"/>
      <c r="L64" s="21"/>
    </row>
    <row r="65" spans="1:12" x14ac:dyDescent="0.25">
      <c r="A65" s="21"/>
      <c r="B65" s="38"/>
      <c r="C65" s="26"/>
      <c r="D65" s="21"/>
      <c r="E65" s="5"/>
      <c r="F65" s="21"/>
      <c r="G65" s="67"/>
      <c r="H65" s="21"/>
      <c r="I65" s="5"/>
      <c r="J65" s="21"/>
      <c r="K65" s="5"/>
      <c r="L65" s="21"/>
    </row>
    <row r="66" spans="1:12" x14ac:dyDescent="0.25">
      <c r="A66" s="21"/>
      <c r="B66" s="38"/>
      <c r="C66" s="26"/>
      <c r="D66" s="21"/>
      <c r="E66" s="5"/>
      <c r="F66" s="21"/>
      <c r="G66" s="67"/>
      <c r="H66" s="21"/>
      <c r="I66" s="5"/>
      <c r="J66" s="21"/>
      <c r="K66" s="5"/>
      <c r="L66" s="21"/>
    </row>
    <row r="67" spans="1:12" x14ac:dyDescent="0.25">
      <c r="A67" s="66" t="s">
        <v>207</v>
      </c>
      <c r="B67" s="26"/>
      <c r="C67" s="26"/>
      <c r="D67" s="21"/>
      <c r="E67" s="5"/>
      <c r="F67" s="21"/>
      <c r="G67" s="67"/>
      <c r="H67" s="21"/>
      <c r="I67" s="5"/>
      <c r="J67" s="21"/>
      <c r="K67" s="5"/>
      <c r="L67" s="21"/>
    </row>
    <row r="68" spans="1:12" x14ac:dyDescent="0.25">
      <c r="A68" s="21">
        <v>485</v>
      </c>
      <c r="B68" s="26" t="s">
        <v>203</v>
      </c>
      <c r="C68" s="26" t="s">
        <v>204</v>
      </c>
      <c r="D68" s="21"/>
      <c r="E68" s="5">
        <v>9.66</v>
      </c>
      <c r="F68" s="21"/>
      <c r="G68" s="67"/>
      <c r="H68" s="21"/>
      <c r="I68" s="5"/>
      <c r="J68" s="21"/>
      <c r="K68" s="5"/>
      <c r="L68" s="21"/>
    </row>
    <row r="69" spans="1:12" x14ac:dyDescent="0.25">
      <c r="A69" s="40"/>
      <c r="B69" s="36"/>
      <c r="C69" s="36"/>
      <c r="D69" s="40"/>
      <c r="E69" s="21"/>
      <c r="F69" s="21"/>
      <c r="G69" s="67"/>
      <c r="H69" s="21"/>
      <c r="I69" s="21"/>
      <c r="J69" s="21"/>
      <c r="K69" s="5"/>
      <c r="L69" s="21"/>
    </row>
    <row r="70" spans="1:12" x14ac:dyDescent="0.25">
      <c r="A70" s="12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1"/>
    </row>
    <row r="71" spans="1:12" s="10" customFormat="1" ht="30.75" customHeight="1" x14ac:dyDescent="0.25">
      <c r="A71" s="12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1"/>
    </row>
    <row r="72" spans="1:12" s="2" customFormat="1" ht="28.9" customHeight="1" x14ac:dyDescent="0.25">
      <c r="A72" s="56" t="s">
        <v>265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</row>
    <row r="73" spans="1:12" ht="28.55" x14ac:dyDescent="0.25">
      <c r="A73" s="40"/>
      <c r="B73" s="43" t="s">
        <v>29</v>
      </c>
      <c r="C73" s="35"/>
      <c r="D73" s="35" t="s">
        <v>2</v>
      </c>
      <c r="E73" s="35" t="s">
        <v>23</v>
      </c>
      <c r="F73" s="35"/>
      <c r="G73" s="35" t="s">
        <v>11</v>
      </c>
      <c r="H73" s="35"/>
      <c r="I73" s="35" t="s">
        <v>0</v>
      </c>
      <c r="J73" s="35"/>
      <c r="K73" s="35" t="s">
        <v>1</v>
      </c>
      <c r="L73" s="35"/>
    </row>
    <row r="74" spans="1:12" ht="28.55" x14ac:dyDescent="0.25">
      <c r="A74" s="4" t="s">
        <v>40</v>
      </c>
      <c r="B74" s="17" t="s">
        <v>4</v>
      </c>
      <c r="C74" s="9" t="s">
        <v>5</v>
      </c>
      <c r="D74" s="4"/>
      <c r="E74" s="4" t="s">
        <v>9</v>
      </c>
      <c r="F74" s="4" t="s">
        <v>3</v>
      </c>
      <c r="G74" s="4" t="s">
        <v>21</v>
      </c>
      <c r="H74" s="4" t="s">
        <v>3</v>
      </c>
      <c r="I74" s="4" t="s">
        <v>6</v>
      </c>
      <c r="J74" s="4" t="s">
        <v>3</v>
      </c>
      <c r="K74" s="4" t="s">
        <v>7</v>
      </c>
      <c r="L74" s="4" t="s">
        <v>3</v>
      </c>
    </row>
    <row r="75" spans="1:12" x14ac:dyDescent="0.25">
      <c r="A75" s="21">
        <v>469</v>
      </c>
      <c r="B75" s="55" t="s">
        <v>210</v>
      </c>
      <c r="C75" s="26" t="s">
        <v>211</v>
      </c>
      <c r="D75" s="21">
        <f t="shared" ref="D75:D88" si="2">SUM(F75+ H75+J75+L75)</f>
        <v>8</v>
      </c>
      <c r="E75" s="5">
        <v>12.6</v>
      </c>
      <c r="F75" s="4">
        <v>4</v>
      </c>
      <c r="G75" s="67"/>
      <c r="H75" s="4"/>
      <c r="I75" s="5">
        <v>4.82</v>
      </c>
      <c r="J75" s="4">
        <v>4</v>
      </c>
      <c r="K75" s="5"/>
      <c r="L75" s="4"/>
    </row>
    <row r="76" spans="1:12" x14ac:dyDescent="0.25">
      <c r="A76" s="21">
        <v>306</v>
      </c>
      <c r="B76" s="55" t="s">
        <v>61</v>
      </c>
      <c r="C76" s="26" t="s">
        <v>216</v>
      </c>
      <c r="D76" s="21">
        <f t="shared" si="2"/>
        <v>11</v>
      </c>
      <c r="E76" s="5">
        <v>11.88</v>
      </c>
      <c r="F76" s="4">
        <v>5</v>
      </c>
      <c r="G76" s="67"/>
      <c r="H76" s="4"/>
      <c r="I76" s="5">
        <v>6.53</v>
      </c>
      <c r="J76" s="4">
        <v>6</v>
      </c>
      <c r="K76" s="5"/>
      <c r="L76" s="4"/>
    </row>
    <row r="77" spans="1:12" x14ac:dyDescent="0.25">
      <c r="A77" s="21">
        <v>315</v>
      </c>
      <c r="B77" s="55" t="s">
        <v>170</v>
      </c>
      <c r="C77" s="26" t="s">
        <v>66</v>
      </c>
      <c r="D77" s="21">
        <f t="shared" si="2"/>
        <v>12</v>
      </c>
      <c r="E77" s="5">
        <v>10.64</v>
      </c>
      <c r="F77" s="4">
        <v>7</v>
      </c>
      <c r="G77" s="67"/>
      <c r="H77" s="4"/>
      <c r="I77" s="5">
        <v>5.12</v>
      </c>
      <c r="J77" s="4">
        <v>5</v>
      </c>
      <c r="K77" s="5"/>
      <c r="L77" s="4"/>
    </row>
    <row r="78" spans="1:12" x14ac:dyDescent="0.25">
      <c r="A78" s="21">
        <v>522</v>
      </c>
      <c r="B78" s="25" t="s">
        <v>45</v>
      </c>
      <c r="C78" s="26" t="s">
        <v>264</v>
      </c>
      <c r="D78" s="21">
        <f t="shared" si="2"/>
        <v>18</v>
      </c>
      <c r="E78" s="5"/>
      <c r="F78" s="4"/>
      <c r="G78" s="67">
        <v>1.75E-3</v>
      </c>
      <c r="H78" s="4">
        <v>11</v>
      </c>
      <c r="I78" s="5"/>
      <c r="J78" s="4"/>
      <c r="K78" s="5">
        <v>2.25</v>
      </c>
      <c r="L78" s="4">
        <v>7</v>
      </c>
    </row>
    <row r="79" spans="1:12" x14ac:dyDescent="0.25">
      <c r="A79" s="21">
        <v>521</v>
      </c>
      <c r="B79" s="25" t="s">
        <v>266</v>
      </c>
      <c r="C79" s="26" t="s">
        <v>267</v>
      </c>
      <c r="D79" s="21">
        <f t="shared" si="2"/>
        <v>21</v>
      </c>
      <c r="E79" s="5"/>
      <c r="F79" s="4"/>
      <c r="G79" s="67">
        <v>1.6473379629629631E-3</v>
      </c>
      <c r="H79" s="64">
        <v>13</v>
      </c>
      <c r="I79" s="5"/>
      <c r="J79" s="4"/>
      <c r="K79" s="5">
        <v>2.3199999999999998</v>
      </c>
      <c r="L79" s="4">
        <v>8</v>
      </c>
    </row>
    <row r="80" spans="1:12" x14ac:dyDescent="0.25">
      <c r="A80" s="21">
        <v>474</v>
      </c>
      <c r="B80" s="55" t="s">
        <v>212</v>
      </c>
      <c r="C80" s="26" t="s">
        <v>213</v>
      </c>
      <c r="D80" s="21">
        <f t="shared" si="2"/>
        <v>28</v>
      </c>
      <c r="E80" s="5">
        <v>10.26</v>
      </c>
      <c r="F80" s="4">
        <v>10</v>
      </c>
      <c r="G80" s="67">
        <v>1.8754629629629631E-3</v>
      </c>
      <c r="H80" s="4">
        <v>6</v>
      </c>
      <c r="I80" s="5">
        <v>6.56</v>
      </c>
      <c r="J80" s="4">
        <v>7</v>
      </c>
      <c r="K80" s="5">
        <v>2.0499999999999998</v>
      </c>
      <c r="L80" s="4">
        <v>5</v>
      </c>
    </row>
    <row r="81" spans="1:12" x14ac:dyDescent="0.25">
      <c r="A81" s="21">
        <v>464</v>
      </c>
      <c r="B81" s="55" t="s">
        <v>146</v>
      </c>
      <c r="C81" s="26" t="s">
        <v>138</v>
      </c>
      <c r="D81" s="21">
        <f t="shared" si="2"/>
        <v>34</v>
      </c>
      <c r="E81" s="5">
        <v>10.96</v>
      </c>
      <c r="F81" s="4">
        <v>6</v>
      </c>
      <c r="G81" s="67">
        <v>1.7648148148148148E-3</v>
      </c>
      <c r="H81" s="4">
        <v>10</v>
      </c>
      <c r="I81" s="5">
        <v>9.59</v>
      </c>
      <c r="J81" s="4">
        <v>9</v>
      </c>
      <c r="K81" s="5">
        <v>2.41</v>
      </c>
      <c r="L81" s="4">
        <v>9</v>
      </c>
    </row>
    <row r="82" spans="1:12" x14ac:dyDescent="0.25">
      <c r="A82" s="21">
        <v>486</v>
      </c>
      <c r="B82" s="25" t="s">
        <v>208</v>
      </c>
      <c r="C82" s="26" t="s">
        <v>204</v>
      </c>
      <c r="D82" s="21">
        <f t="shared" si="2"/>
        <v>34</v>
      </c>
      <c r="E82" s="5">
        <v>10.19</v>
      </c>
      <c r="F82" s="4">
        <v>11</v>
      </c>
      <c r="G82" s="67">
        <v>1.7766203703703705E-3</v>
      </c>
      <c r="H82" s="4">
        <v>9</v>
      </c>
      <c r="I82" s="5">
        <v>9.56</v>
      </c>
      <c r="J82" s="4">
        <v>8</v>
      </c>
      <c r="K82" s="5">
        <v>2.15</v>
      </c>
      <c r="L82" s="4">
        <v>6</v>
      </c>
    </row>
    <row r="83" spans="1:12" x14ac:dyDescent="0.25">
      <c r="A83" s="21">
        <v>478</v>
      </c>
      <c r="B83" s="25" t="s">
        <v>209</v>
      </c>
      <c r="C83" s="26" t="s">
        <v>80</v>
      </c>
      <c r="D83" s="21">
        <f t="shared" si="2"/>
        <v>36</v>
      </c>
      <c r="E83" s="5">
        <v>10.6</v>
      </c>
      <c r="F83" s="4">
        <v>9</v>
      </c>
      <c r="G83" s="67">
        <v>1.8611111111111109E-3</v>
      </c>
      <c r="H83" s="4">
        <v>7</v>
      </c>
      <c r="I83" s="5">
        <v>9.98</v>
      </c>
      <c r="J83" s="4">
        <v>10</v>
      </c>
      <c r="K83" s="5">
        <v>2.5499999999999998</v>
      </c>
      <c r="L83" s="4">
        <v>10</v>
      </c>
    </row>
    <row r="84" spans="1:12" x14ac:dyDescent="0.25">
      <c r="A84" s="21">
        <v>305</v>
      </c>
      <c r="B84" s="55" t="s">
        <v>159</v>
      </c>
      <c r="C84" s="36" t="s">
        <v>160</v>
      </c>
      <c r="D84" s="21">
        <f t="shared" si="2"/>
        <v>41</v>
      </c>
      <c r="E84" s="5">
        <v>9.2200000000000006</v>
      </c>
      <c r="F84" s="62">
        <v>15</v>
      </c>
      <c r="G84" s="67"/>
      <c r="H84" s="4"/>
      <c r="I84" s="5">
        <v>11.49</v>
      </c>
      <c r="J84" s="4">
        <v>11</v>
      </c>
      <c r="K84" s="5">
        <v>3.55</v>
      </c>
      <c r="L84" s="62">
        <v>15</v>
      </c>
    </row>
    <row r="85" spans="1:12" x14ac:dyDescent="0.25">
      <c r="A85" s="21">
        <v>483</v>
      </c>
      <c r="B85" s="25" t="s">
        <v>74</v>
      </c>
      <c r="C85" s="26" t="s">
        <v>98</v>
      </c>
      <c r="D85" s="21">
        <f t="shared" si="2"/>
        <v>42</v>
      </c>
      <c r="E85" s="5">
        <v>10.63</v>
      </c>
      <c r="F85" s="4">
        <v>8</v>
      </c>
      <c r="G85" s="67">
        <v>1.7795138888888889E-3</v>
      </c>
      <c r="H85" s="4">
        <v>8</v>
      </c>
      <c r="I85" s="5">
        <v>17.38</v>
      </c>
      <c r="J85" s="62">
        <v>15</v>
      </c>
      <c r="K85" s="5">
        <v>2.65</v>
      </c>
      <c r="L85" s="4">
        <v>11</v>
      </c>
    </row>
    <row r="86" spans="1:12" x14ac:dyDescent="0.25">
      <c r="A86" s="21">
        <v>465</v>
      </c>
      <c r="B86" s="55" t="s">
        <v>63</v>
      </c>
      <c r="C86" s="36" t="s">
        <v>138</v>
      </c>
      <c r="D86" s="21">
        <f t="shared" si="2"/>
        <v>48</v>
      </c>
      <c r="E86" s="5">
        <v>10.11</v>
      </c>
      <c r="F86" s="4">
        <v>12</v>
      </c>
      <c r="G86" s="67">
        <v>1.6704861111111111E-3</v>
      </c>
      <c r="H86" s="4">
        <v>12</v>
      </c>
      <c r="I86" s="5">
        <v>11.93</v>
      </c>
      <c r="J86" s="4">
        <v>12</v>
      </c>
      <c r="K86" s="5">
        <v>2.7</v>
      </c>
      <c r="L86" s="4">
        <v>12</v>
      </c>
    </row>
    <row r="87" spans="1:12" x14ac:dyDescent="0.25">
      <c r="A87" s="21">
        <v>481</v>
      </c>
      <c r="B87" s="55" t="s">
        <v>95</v>
      </c>
      <c r="C87" s="36" t="s">
        <v>96</v>
      </c>
      <c r="D87" s="49">
        <f t="shared" si="2"/>
        <v>55</v>
      </c>
      <c r="E87" s="5">
        <v>9.42</v>
      </c>
      <c r="F87" s="63">
        <v>14</v>
      </c>
      <c r="G87" s="67">
        <v>1.4054398148148149E-3</v>
      </c>
      <c r="H87" s="62">
        <v>15</v>
      </c>
      <c r="I87" s="5">
        <v>14.17</v>
      </c>
      <c r="J87" s="64">
        <v>13</v>
      </c>
      <c r="K87" s="5">
        <v>2.95</v>
      </c>
      <c r="L87" s="64">
        <v>13</v>
      </c>
    </row>
    <row r="88" spans="1:12" x14ac:dyDescent="0.25">
      <c r="A88" s="21">
        <v>320</v>
      </c>
      <c r="B88" s="55" t="s">
        <v>161</v>
      </c>
      <c r="C88" s="36" t="s">
        <v>154</v>
      </c>
      <c r="D88" s="49">
        <f t="shared" si="2"/>
        <v>55</v>
      </c>
      <c r="E88" s="5">
        <v>9.4600000000000009</v>
      </c>
      <c r="F88" s="64">
        <v>13</v>
      </c>
      <c r="G88" s="67">
        <v>1.6076388888888887E-3</v>
      </c>
      <c r="H88" s="63">
        <v>14</v>
      </c>
      <c r="I88" s="5">
        <v>16.55</v>
      </c>
      <c r="J88" s="63">
        <v>14</v>
      </c>
      <c r="K88" s="5">
        <v>3.15</v>
      </c>
      <c r="L88" s="63">
        <v>14</v>
      </c>
    </row>
    <row r="89" spans="1:12" x14ac:dyDescent="0.25">
      <c r="A89" s="21"/>
      <c r="B89" s="25"/>
      <c r="C89" s="26"/>
      <c r="D89" s="21"/>
      <c r="E89" s="5"/>
      <c r="F89" s="4"/>
      <c r="G89" s="67"/>
      <c r="H89" s="4"/>
      <c r="I89" s="5"/>
      <c r="J89" s="4"/>
      <c r="K89" s="5"/>
      <c r="L89" s="4"/>
    </row>
    <row r="90" spans="1:12" x14ac:dyDescent="0.25">
      <c r="A90" s="39"/>
      <c r="B90" s="25"/>
      <c r="C90" s="26"/>
      <c r="D90" s="21"/>
      <c r="E90" s="5"/>
      <c r="F90" s="4"/>
      <c r="G90" s="67"/>
      <c r="H90" s="4"/>
      <c r="I90" s="5"/>
      <c r="J90" s="4"/>
      <c r="K90" s="5"/>
      <c r="L90" s="4"/>
    </row>
    <row r="91" spans="1:12" x14ac:dyDescent="0.25">
      <c r="A91" s="37" t="s">
        <v>36</v>
      </c>
      <c r="B91" s="38" t="s">
        <v>39</v>
      </c>
      <c r="D91" s="21"/>
      <c r="E91" s="5"/>
      <c r="F91" s="4"/>
      <c r="G91" s="67"/>
      <c r="H91" s="4"/>
      <c r="I91" s="5"/>
      <c r="J91" s="4"/>
      <c r="K91" s="5"/>
      <c r="L91" s="4"/>
    </row>
    <row r="92" spans="1:12" x14ac:dyDescent="0.25">
      <c r="A92" s="21">
        <v>484</v>
      </c>
      <c r="B92" s="26" t="s">
        <v>214</v>
      </c>
      <c r="C92" s="26" t="s">
        <v>215</v>
      </c>
      <c r="D92" s="21"/>
      <c r="E92" s="5">
        <v>10.59</v>
      </c>
      <c r="F92" s="4"/>
      <c r="G92" s="67">
        <v>1.6689814814814814E-3</v>
      </c>
      <c r="H92" s="4"/>
      <c r="I92" s="5">
        <v>10.31</v>
      </c>
      <c r="J92" s="4"/>
      <c r="K92" s="5">
        <v>2.4500000000000002</v>
      </c>
      <c r="L92" s="4"/>
    </row>
    <row r="93" spans="1:12" x14ac:dyDescent="0.25">
      <c r="A93" s="21">
        <v>314</v>
      </c>
      <c r="B93" s="26" t="s">
        <v>217</v>
      </c>
      <c r="C93" s="26" t="s">
        <v>218</v>
      </c>
      <c r="D93" s="21"/>
      <c r="E93" s="5">
        <v>12.48</v>
      </c>
      <c r="F93" s="4"/>
      <c r="G93" s="67"/>
      <c r="H93" s="4"/>
      <c r="I93" s="5">
        <v>7.9</v>
      </c>
      <c r="J93" s="4"/>
      <c r="K93" s="5"/>
      <c r="L93" s="4"/>
    </row>
    <row r="94" spans="1:12" x14ac:dyDescent="0.25">
      <c r="A94" s="21"/>
      <c r="B94" s="21"/>
      <c r="C94" s="20"/>
      <c r="D94" s="21"/>
      <c r="E94" s="5"/>
      <c r="F94" s="4"/>
      <c r="G94" s="67"/>
      <c r="H94" s="4"/>
      <c r="I94" s="5"/>
      <c r="J94" s="4"/>
      <c r="K94" s="5"/>
      <c r="L94" s="4"/>
    </row>
    <row r="95" spans="1:12" x14ac:dyDescent="0.25">
      <c r="A95" s="23"/>
      <c r="B95" s="23"/>
      <c r="C95" s="22"/>
      <c r="D95" s="23"/>
      <c r="E95" s="13"/>
      <c r="F95" s="22"/>
      <c r="G95" s="22"/>
      <c r="H95" s="23"/>
      <c r="I95" s="13"/>
      <c r="J95" s="23"/>
      <c r="K95" s="13"/>
      <c r="L95" s="13"/>
    </row>
    <row r="96" spans="1:12" x14ac:dyDescent="0.25">
      <c r="A96" s="23"/>
      <c r="B96" s="23"/>
      <c r="C96" s="22"/>
      <c r="D96" s="23"/>
      <c r="E96" s="13"/>
      <c r="F96" s="22"/>
      <c r="G96" s="22"/>
      <c r="H96" s="23"/>
      <c r="I96" s="13"/>
      <c r="J96" s="23"/>
      <c r="K96" s="13"/>
      <c r="L96" s="23"/>
    </row>
    <row r="97" spans="1:12" x14ac:dyDescent="0.25">
      <c r="A97" s="23"/>
      <c r="B97" s="23"/>
      <c r="C97" s="22"/>
      <c r="D97" s="23"/>
      <c r="E97" s="13"/>
      <c r="F97" s="22"/>
      <c r="G97" s="22"/>
      <c r="H97" s="23"/>
      <c r="I97" s="13"/>
      <c r="J97" s="23"/>
      <c r="K97" s="13"/>
      <c r="L97" s="23"/>
    </row>
    <row r="98" spans="1:12" s="2" customFormat="1" ht="30.1" customHeight="1" x14ac:dyDescent="0.25">
      <c r="A98" s="1"/>
      <c r="B98"/>
      <c r="C98" s="11"/>
      <c r="D98" s="12"/>
      <c r="E98" s="12"/>
      <c r="F98" s="12"/>
      <c r="G98" s="12"/>
      <c r="H98" s="12"/>
      <c r="I98" s="12"/>
      <c r="J98" s="12"/>
      <c r="K98" s="12"/>
      <c r="L98" s="11"/>
    </row>
    <row r="99" spans="1:12" s="2" customFormat="1" ht="28.9" customHeight="1" x14ac:dyDescent="0.25">
      <c r="A99" s="56" t="s">
        <v>37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</row>
    <row r="100" spans="1:12" ht="28.55" x14ac:dyDescent="0.25">
      <c r="A100" s="40"/>
      <c r="B100" s="42" t="s">
        <v>30</v>
      </c>
      <c r="C100" s="7"/>
      <c r="D100" s="8" t="s">
        <v>2</v>
      </c>
      <c r="E100" s="74" t="s">
        <v>24</v>
      </c>
      <c r="F100" s="74"/>
      <c r="G100" s="74" t="s">
        <v>13</v>
      </c>
      <c r="H100" s="74"/>
      <c r="I100" s="74" t="s">
        <v>10</v>
      </c>
      <c r="J100" s="74"/>
      <c r="K100" s="74" t="s">
        <v>1</v>
      </c>
      <c r="L100" s="86"/>
    </row>
    <row r="101" spans="1:12" ht="28.55" x14ac:dyDescent="0.25">
      <c r="A101" s="4" t="s">
        <v>40</v>
      </c>
      <c r="B101" s="9" t="s">
        <v>4</v>
      </c>
      <c r="C101" s="9" t="s">
        <v>5</v>
      </c>
      <c r="D101" s="4"/>
      <c r="E101" s="4" t="s">
        <v>9</v>
      </c>
      <c r="F101" s="4" t="s">
        <v>3</v>
      </c>
      <c r="G101" s="4" t="s">
        <v>21</v>
      </c>
      <c r="H101" s="4" t="s">
        <v>3</v>
      </c>
      <c r="I101" s="4" t="s">
        <v>6</v>
      </c>
      <c r="J101" s="4" t="s">
        <v>3</v>
      </c>
      <c r="K101" s="4" t="s">
        <v>7</v>
      </c>
      <c r="L101" s="4" t="s">
        <v>3</v>
      </c>
    </row>
    <row r="102" spans="1:12" x14ac:dyDescent="0.25">
      <c r="A102" s="21">
        <v>370</v>
      </c>
      <c r="B102" s="26" t="s">
        <v>281</v>
      </c>
      <c r="C102" s="26" t="s">
        <v>282</v>
      </c>
      <c r="D102" s="21">
        <f t="shared" ref="D102:D120" si="3">SUM(F102+ H102+J102+L102)</f>
        <v>13</v>
      </c>
      <c r="E102" s="4">
        <v>16.329999999999998</v>
      </c>
      <c r="F102" s="4">
        <v>5</v>
      </c>
      <c r="G102" s="67"/>
      <c r="H102" s="4"/>
      <c r="I102" s="5">
        <v>3.66</v>
      </c>
      <c r="J102" s="4">
        <v>8</v>
      </c>
      <c r="K102" s="4"/>
      <c r="L102" s="4"/>
    </row>
    <row r="103" spans="1:12" x14ac:dyDescent="0.25">
      <c r="A103" s="21">
        <v>535</v>
      </c>
      <c r="B103" s="26" t="s">
        <v>285</v>
      </c>
      <c r="C103" s="26" t="s">
        <v>172</v>
      </c>
      <c r="D103" s="21">
        <f t="shared" si="3"/>
        <v>14</v>
      </c>
      <c r="E103" s="5">
        <v>12.99</v>
      </c>
      <c r="F103" s="4">
        <v>7</v>
      </c>
      <c r="G103" s="67"/>
      <c r="H103" s="4"/>
      <c r="I103" s="5">
        <v>3.63</v>
      </c>
      <c r="J103" s="4">
        <v>7</v>
      </c>
      <c r="K103" s="5"/>
      <c r="L103" s="4"/>
    </row>
    <row r="104" spans="1:12" x14ac:dyDescent="0.25">
      <c r="A104" s="21">
        <v>319</v>
      </c>
      <c r="B104" s="26" t="s">
        <v>99</v>
      </c>
      <c r="C104" s="26" t="s">
        <v>100</v>
      </c>
      <c r="D104" s="21">
        <f t="shared" si="3"/>
        <v>17</v>
      </c>
      <c r="E104" s="4"/>
      <c r="F104" s="4"/>
      <c r="G104" s="67">
        <v>2.1387731481481479E-3</v>
      </c>
      <c r="H104" s="4">
        <v>11</v>
      </c>
      <c r="I104" s="5"/>
      <c r="J104" s="4"/>
      <c r="K104" s="4">
        <v>2.41</v>
      </c>
      <c r="L104" s="4">
        <v>6</v>
      </c>
    </row>
    <row r="105" spans="1:12" x14ac:dyDescent="0.25">
      <c r="A105" s="21">
        <v>485</v>
      </c>
      <c r="B105" s="26" t="s">
        <v>203</v>
      </c>
      <c r="C105" s="26" t="s">
        <v>204</v>
      </c>
      <c r="D105" s="21">
        <f t="shared" si="3"/>
        <v>21</v>
      </c>
      <c r="E105" s="5">
        <v>17.010000000000002</v>
      </c>
      <c r="F105" s="4">
        <v>4</v>
      </c>
      <c r="G105" s="67"/>
      <c r="H105" s="4"/>
      <c r="I105" s="5">
        <v>3.44</v>
      </c>
      <c r="J105" s="4">
        <v>5</v>
      </c>
      <c r="K105" s="4">
        <v>3.17</v>
      </c>
      <c r="L105" s="4">
        <v>12</v>
      </c>
    </row>
    <row r="106" spans="1:12" x14ac:dyDescent="0.25">
      <c r="A106" s="21">
        <v>361</v>
      </c>
      <c r="B106" s="26" t="s">
        <v>144</v>
      </c>
      <c r="C106" s="26" t="s">
        <v>222</v>
      </c>
      <c r="D106" s="21">
        <f t="shared" si="3"/>
        <v>22</v>
      </c>
      <c r="E106" s="5"/>
      <c r="F106" s="4"/>
      <c r="G106" s="67">
        <v>2.0700231481481481E-3</v>
      </c>
      <c r="H106" s="4">
        <v>12</v>
      </c>
      <c r="I106" s="5"/>
      <c r="J106" s="4"/>
      <c r="K106" s="4">
        <v>2.81</v>
      </c>
      <c r="L106" s="4">
        <v>10</v>
      </c>
    </row>
    <row r="107" spans="1:12" x14ac:dyDescent="0.25">
      <c r="A107" s="21">
        <v>520</v>
      </c>
      <c r="B107" s="26" t="s">
        <v>286</v>
      </c>
      <c r="C107" s="26" t="s">
        <v>259</v>
      </c>
      <c r="D107" s="21">
        <f t="shared" si="3"/>
        <v>26</v>
      </c>
      <c r="E107" s="5">
        <v>11.6</v>
      </c>
      <c r="F107" s="4">
        <v>15</v>
      </c>
      <c r="G107" s="67"/>
      <c r="H107" s="4"/>
      <c r="I107" s="5">
        <v>4.1500000000000004</v>
      </c>
      <c r="J107" s="4">
        <v>11</v>
      </c>
      <c r="K107" s="5"/>
      <c r="L107" s="4"/>
    </row>
    <row r="108" spans="1:12" x14ac:dyDescent="0.25">
      <c r="A108" s="21">
        <v>371</v>
      </c>
      <c r="B108" s="26" t="s">
        <v>283</v>
      </c>
      <c r="C108" s="26" t="s">
        <v>284</v>
      </c>
      <c r="D108" s="21">
        <f t="shared" si="3"/>
        <v>26</v>
      </c>
      <c r="E108" s="4">
        <v>11.27</v>
      </c>
      <c r="F108" s="4">
        <v>17</v>
      </c>
      <c r="G108" s="67"/>
      <c r="H108" s="4"/>
      <c r="I108" s="5">
        <v>3.94</v>
      </c>
      <c r="J108" s="4">
        <v>9</v>
      </c>
      <c r="K108" s="4"/>
      <c r="L108" s="4"/>
    </row>
    <row r="109" spans="1:12" x14ac:dyDescent="0.25">
      <c r="A109" s="4">
        <v>326</v>
      </c>
      <c r="B109" s="26" t="s">
        <v>139</v>
      </c>
      <c r="C109" s="26" t="s">
        <v>140</v>
      </c>
      <c r="D109" s="21">
        <f t="shared" si="3"/>
        <v>34</v>
      </c>
      <c r="E109" s="4">
        <v>13.23</v>
      </c>
      <c r="F109" s="4">
        <v>6</v>
      </c>
      <c r="G109" s="67">
        <v>2.2452546296296296E-3</v>
      </c>
      <c r="H109" s="4">
        <v>8</v>
      </c>
      <c r="I109" s="5">
        <v>3.48</v>
      </c>
      <c r="J109" s="4">
        <v>6</v>
      </c>
      <c r="K109" s="4">
        <v>3.32</v>
      </c>
      <c r="L109" s="4">
        <v>14</v>
      </c>
    </row>
    <row r="110" spans="1:12" x14ac:dyDescent="0.25">
      <c r="A110" s="21">
        <v>518</v>
      </c>
      <c r="B110" s="26" t="s">
        <v>145</v>
      </c>
      <c r="C110" s="26" t="s">
        <v>100</v>
      </c>
      <c r="D110" s="21">
        <f t="shared" si="3"/>
        <v>34</v>
      </c>
      <c r="E110" s="4">
        <v>12.92</v>
      </c>
      <c r="F110" s="4">
        <v>8</v>
      </c>
      <c r="G110" s="67">
        <v>2.1858796296296296E-3</v>
      </c>
      <c r="H110" s="4">
        <v>9</v>
      </c>
      <c r="I110" s="5">
        <v>3.95</v>
      </c>
      <c r="J110" s="4">
        <v>10</v>
      </c>
      <c r="K110" s="4">
        <v>2.58</v>
      </c>
      <c r="L110" s="4">
        <v>7</v>
      </c>
    </row>
    <row r="111" spans="1:12" x14ac:dyDescent="0.25">
      <c r="A111" s="21">
        <v>344</v>
      </c>
      <c r="B111" s="26" t="s">
        <v>101</v>
      </c>
      <c r="C111" s="26" t="s">
        <v>67</v>
      </c>
      <c r="D111" s="21">
        <f t="shared" si="3"/>
        <v>36</v>
      </c>
      <c r="E111" s="5">
        <v>12.32</v>
      </c>
      <c r="F111" s="4">
        <v>11</v>
      </c>
      <c r="G111" s="67"/>
      <c r="H111" s="4"/>
      <c r="I111" s="5">
        <v>4.3499999999999996</v>
      </c>
      <c r="J111" s="4">
        <v>14</v>
      </c>
      <c r="K111" s="5">
        <v>3.16</v>
      </c>
      <c r="L111" s="4">
        <v>11</v>
      </c>
    </row>
    <row r="112" spans="1:12" x14ac:dyDescent="0.25">
      <c r="A112" s="21">
        <v>325</v>
      </c>
      <c r="B112" s="26" t="s">
        <v>142</v>
      </c>
      <c r="C112" s="26" t="s">
        <v>219</v>
      </c>
      <c r="D112" s="21">
        <f t="shared" si="3"/>
        <v>41</v>
      </c>
      <c r="E112" s="5">
        <v>12.08</v>
      </c>
      <c r="F112" s="4">
        <v>12</v>
      </c>
      <c r="G112" s="67">
        <v>1.9467592592592592E-3</v>
      </c>
      <c r="H112" s="4">
        <v>16</v>
      </c>
      <c r="I112" s="5">
        <v>3.26</v>
      </c>
      <c r="J112" s="4">
        <v>4</v>
      </c>
      <c r="K112" s="4">
        <v>2.59</v>
      </c>
      <c r="L112" s="4">
        <v>9</v>
      </c>
    </row>
    <row r="113" spans="1:12" x14ac:dyDescent="0.25">
      <c r="A113" s="4">
        <v>327</v>
      </c>
      <c r="B113" s="26" t="s">
        <v>55</v>
      </c>
      <c r="C113" s="26" t="s">
        <v>138</v>
      </c>
      <c r="D113" s="21">
        <f t="shared" si="3"/>
        <v>47</v>
      </c>
      <c r="E113" s="4">
        <v>12.52</v>
      </c>
      <c r="F113" s="4">
        <v>10</v>
      </c>
      <c r="G113" s="67">
        <v>2.1461805555555557E-3</v>
      </c>
      <c r="H113" s="4">
        <v>10</v>
      </c>
      <c r="I113" s="5">
        <v>4.2</v>
      </c>
      <c r="J113" s="4">
        <v>12</v>
      </c>
      <c r="K113" s="4">
        <v>3.52</v>
      </c>
      <c r="L113" s="4">
        <v>15</v>
      </c>
    </row>
    <row r="114" spans="1:12" x14ac:dyDescent="0.25">
      <c r="A114" s="21">
        <v>347</v>
      </c>
      <c r="B114" s="26" t="s">
        <v>55</v>
      </c>
      <c r="C114" s="26" t="s">
        <v>220</v>
      </c>
      <c r="D114" s="21">
        <f t="shared" si="3"/>
        <v>57</v>
      </c>
      <c r="E114" s="5">
        <v>12.63</v>
      </c>
      <c r="F114" s="4">
        <v>9</v>
      </c>
      <c r="G114" s="67">
        <v>1.9341435185185184E-3</v>
      </c>
      <c r="H114" s="4">
        <v>17</v>
      </c>
      <c r="I114" s="5">
        <v>4.54</v>
      </c>
      <c r="J114" s="4">
        <v>15</v>
      </c>
      <c r="K114" s="4">
        <v>3.54</v>
      </c>
      <c r="L114" s="4">
        <v>16</v>
      </c>
    </row>
    <row r="115" spans="1:12" x14ac:dyDescent="0.25">
      <c r="A115" s="4">
        <v>351</v>
      </c>
      <c r="B115" s="26" t="s">
        <v>153</v>
      </c>
      <c r="C115" s="26" t="s">
        <v>154</v>
      </c>
      <c r="D115" s="21">
        <f t="shared" si="3"/>
        <v>58</v>
      </c>
      <c r="E115" s="4">
        <v>11.46</v>
      </c>
      <c r="F115" s="4">
        <v>16</v>
      </c>
      <c r="G115" s="67">
        <v>2.0232638888888891E-3</v>
      </c>
      <c r="H115" s="4">
        <v>13</v>
      </c>
      <c r="I115" s="5">
        <v>8</v>
      </c>
      <c r="J115" s="62">
        <v>20</v>
      </c>
      <c r="K115" s="4">
        <v>2.59</v>
      </c>
      <c r="L115" s="4">
        <v>9</v>
      </c>
    </row>
    <row r="116" spans="1:12" x14ac:dyDescent="0.25">
      <c r="A116" s="4">
        <v>338</v>
      </c>
      <c r="B116" s="26" t="s">
        <v>151</v>
      </c>
      <c r="C116" s="26" t="s">
        <v>152</v>
      </c>
      <c r="D116" s="21">
        <f t="shared" si="3"/>
        <v>62</v>
      </c>
      <c r="E116" s="4">
        <v>11.09</v>
      </c>
      <c r="F116" s="64">
        <v>18</v>
      </c>
      <c r="G116" s="67">
        <v>1.8427083333333334E-3</v>
      </c>
      <c r="H116" s="64">
        <v>18</v>
      </c>
      <c r="I116" s="5">
        <v>4.34</v>
      </c>
      <c r="J116" s="4">
        <v>13</v>
      </c>
      <c r="K116" s="4">
        <v>3.24</v>
      </c>
      <c r="L116" s="4">
        <v>13</v>
      </c>
    </row>
    <row r="117" spans="1:12" x14ac:dyDescent="0.25">
      <c r="A117" s="4">
        <v>339</v>
      </c>
      <c r="B117" s="25" t="s">
        <v>104</v>
      </c>
      <c r="C117" s="26" t="s">
        <v>105</v>
      </c>
      <c r="D117" s="21">
        <f t="shared" si="3"/>
        <v>63</v>
      </c>
      <c r="E117" s="4">
        <v>11.73</v>
      </c>
      <c r="F117" s="4">
        <v>14</v>
      </c>
      <c r="G117" s="67">
        <v>2.0137731481481482E-3</v>
      </c>
      <c r="H117" s="4">
        <v>14</v>
      </c>
      <c r="I117" s="5">
        <v>4.79</v>
      </c>
      <c r="J117" s="4">
        <v>17</v>
      </c>
      <c r="K117" s="4">
        <v>3.88</v>
      </c>
      <c r="L117" s="64">
        <v>18</v>
      </c>
    </row>
    <row r="118" spans="1:12" x14ac:dyDescent="0.25">
      <c r="A118" s="4">
        <v>491</v>
      </c>
      <c r="B118" s="25" t="s">
        <v>42</v>
      </c>
      <c r="C118" s="26" t="s">
        <v>43</v>
      </c>
      <c r="D118" s="21">
        <f t="shared" si="3"/>
        <v>68</v>
      </c>
      <c r="E118" s="4">
        <v>11.76</v>
      </c>
      <c r="F118" s="4">
        <v>13</v>
      </c>
      <c r="G118" s="67">
        <v>1.7944444444444446E-3</v>
      </c>
      <c r="H118" s="62">
        <v>20</v>
      </c>
      <c r="I118" s="5">
        <v>4.78</v>
      </c>
      <c r="J118" s="4">
        <v>16</v>
      </c>
      <c r="K118" s="4">
        <v>3.92</v>
      </c>
      <c r="L118" s="63">
        <v>19</v>
      </c>
    </row>
    <row r="119" spans="1:12" x14ac:dyDescent="0.25">
      <c r="A119" s="21">
        <v>511</v>
      </c>
      <c r="B119" s="25" t="s">
        <v>142</v>
      </c>
      <c r="C119" s="26" t="s">
        <v>221</v>
      </c>
      <c r="D119" s="21">
        <f t="shared" si="3"/>
        <v>72</v>
      </c>
      <c r="E119" s="5">
        <v>10.89</v>
      </c>
      <c r="F119" s="63">
        <v>19</v>
      </c>
      <c r="G119" s="67">
        <v>1.9540509259259259E-3</v>
      </c>
      <c r="H119" s="4">
        <v>15</v>
      </c>
      <c r="I119" s="5">
        <v>5.72</v>
      </c>
      <c r="J119" s="64">
        <v>18</v>
      </c>
      <c r="K119" s="4">
        <v>4.08</v>
      </c>
      <c r="L119" s="62">
        <v>20</v>
      </c>
    </row>
    <row r="120" spans="1:12" x14ac:dyDescent="0.25">
      <c r="A120" s="4">
        <v>332</v>
      </c>
      <c r="B120" s="25" t="s">
        <v>102</v>
      </c>
      <c r="C120" s="26" t="s">
        <v>103</v>
      </c>
      <c r="D120" s="49">
        <f t="shared" si="3"/>
        <v>75</v>
      </c>
      <c r="E120" s="4">
        <v>10.56</v>
      </c>
      <c r="F120" s="62">
        <v>20</v>
      </c>
      <c r="G120" s="67">
        <v>1.8334490740740739E-3</v>
      </c>
      <c r="H120" s="63">
        <v>19</v>
      </c>
      <c r="I120" s="5">
        <v>7.02</v>
      </c>
      <c r="J120" s="63">
        <v>19</v>
      </c>
      <c r="K120" s="4">
        <v>3.86</v>
      </c>
      <c r="L120" s="4">
        <v>17</v>
      </c>
    </row>
    <row r="121" spans="1:12" x14ac:dyDescent="0.25">
      <c r="A121" s="21"/>
      <c r="B121" s="25"/>
      <c r="C121" s="26"/>
      <c r="D121" s="21"/>
      <c r="E121" s="5"/>
      <c r="F121" s="4"/>
      <c r="G121" s="67"/>
      <c r="H121" s="4"/>
      <c r="I121" s="5"/>
      <c r="J121" s="4"/>
      <c r="K121" s="5"/>
      <c r="L121" s="4"/>
    </row>
    <row r="122" spans="1:12" x14ac:dyDescent="0.25">
      <c r="A122" s="21"/>
      <c r="B122" s="25"/>
      <c r="C122" s="26"/>
      <c r="D122" s="21"/>
      <c r="E122" s="5"/>
      <c r="F122" s="4"/>
      <c r="G122" s="20"/>
      <c r="H122" s="4"/>
      <c r="I122" s="5"/>
      <c r="J122" s="4"/>
      <c r="K122" s="5"/>
      <c r="L122" s="4"/>
    </row>
    <row r="123" spans="1:12" x14ac:dyDescent="0.25">
      <c r="A123" s="37" t="s">
        <v>36</v>
      </c>
      <c r="B123" s="38" t="s">
        <v>39</v>
      </c>
      <c r="C123" s="26"/>
      <c r="D123" s="21"/>
      <c r="E123" s="5"/>
      <c r="F123" s="4"/>
      <c r="G123" s="20"/>
      <c r="H123" s="4"/>
      <c r="I123" s="5"/>
      <c r="J123" s="4"/>
      <c r="K123" s="5"/>
      <c r="L123" s="4"/>
    </row>
    <row r="124" spans="1:12" x14ac:dyDescent="0.25">
      <c r="A124" s="21"/>
      <c r="B124" s="25"/>
      <c r="C124" s="26"/>
      <c r="D124" s="21"/>
      <c r="E124" s="5"/>
      <c r="F124" s="4"/>
      <c r="G124" s="20"/>
      <c r="H124" s="4"/>
      <c r="I124" s="5"/>
      <c r="J124" s="4"/>
      <c r="K124" s="5"/>
      <c r="L124" s="4"/>
    </row>
    <row r="125" spans="1:12" x14ac:dyDescent="0.25">
      <c r="A125" s="21"/>
      <c r="B125" s="25"/>
      <c r="C125" s="26"/>
      <c r="D125" s="21"/>
      <c r="E125" s="5"/>
      <c r="F125" s="4"/>
      <c r="G125" s="20"/>
      <c r="H125" s="4"/>
      <c r="I125" s="5"/>
      <c r="J125" s="4"/>
      <c r="K125" s="5"/>
      <c r="L125" s="4"/>
    </row>
    <row r="126" spans="1:12" x14ac:dyDescent="0.25">
      <c r="A126" s="52"/>
      <c r="B126" s="36"/>
      <c r="C126" s="36"/>
      <c r="D126" s="21"/>
      <c r="E126" s="5"/>
      <c r="F126" s="4"/>
      <c r="G126" s="20"/>
      <c r="H126" s="21"/>
      <c r="I126" s="5"/>
      <c r="J126" s="21"/>
      <c r="K126" s="5"/>
      <c r="L126" s="4"/>
    </row>
    <row r="127" spans="1:12" x14ac:dyDescent="0.25">
      <c r="A127" s="12"/>
    </row>
    <row r="128" spans="1:12" s="10" customFormat="1" ht="32.450000000000003" customHeight="1" x14ac:dyDescent="0.25">
      <c r="A128" s="12"/>
      <c r="B128"/>
      <c r="C128"/>
      <c r="D128" s="1"/>
      <c r="E128" s="1"/>
      <c r="F128" s="1"/>
      <c r="G128" s="1"/>
      <c r="H128" s="1"/>
      <c r="I128" s="1"/>
      <c r="J128" s="1"/>
      <c r="K128" s="1"/>
      <c r="L128"/>
    </row>
    <row r="129" spans="1:12" s="2" customFormat="1" ht="28.9" customHeight="1" x14ac:dyDescent="0.25">
      <c r="A129" s="56" t="s">
        <v>37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</row>
    <row r="130" spans="1:12" ht="28.55" x14ac:dyDescent="0.25">
      <c r="A130" s="40"/>
      <c r="B130" s="41" t="s">
        <v>31</v>
      </c>
      <c r="C130" s="33"/>
      <c r="D130" s="34" t="s">
        <v>2</v>
      </c>
      <c r="E130" s="75" t="s">
        <v>22</v>
      </c>
      <c r="F130" s="75"/>
      <c r="G130" s="75" t="s">
        <v>13</v>
      </c>
      <c r="H130" s="75"/>
      <c r="I130" s="75" t="s">
        <v>10</v>
      </c>
      <c r="J130" s="75"/>
      <c r="K130" s="75" t="s">
        <v>1</v>
      </c>
      <c r="L130" s="76"/>
    </row>
    <row r="131" spans="1:12" ht="28.55" x14ac:dyDescent="0.25">
      <c r="A131" s="4" t="s">
        <v>40</v>
      </c>
      <c r="B131" s="17" t="s">
        <v>4</v>
      </c>
      <c r="C131" s="9" t="s">
        <v>5</v>
      </c>
      <c r="D131" s="4"/>
      <c r="E131" s="4" t="s">
        <v>9</v>
      </c>
      <c r="F131" s="4" t="s">
        <v>3</v>
      </c>
      <c r="G131" s="4" t="s">
        <v>21</v>
      </c>
      <c r="H131" s="4" t="s">
        <v>3</v>
      </c>
      <c r="I131" s="4" t="s">
        <v>6</v>
      </c>
      <c r="J131" s="4" t="s">
        <v>3</v>
      </c>
      <c r="K131" s="4" t="s">
        <v>7</v>
      </c>
      <c r="L131" s="4" t="s">
        <v>3</v>
      </c>
    </row>
    <row r="132" spans="1:12" x14ac:dyDescent="0.25">
      <c r="A132" s="21">
        <v>526</v>
      </c>
      <c r="B132" s="25" t="s">
        <v>268</v>
      </c>
      <c r="C132" s="26" t="s">
        <v>269</v>
      </c>
      <c r="D132" s="4">
        <f t="shared" ref="D132:D147" si="4">SUM(F132+ H132+J132+L132)</f>
        <v>16</v>
      </c>
      <c r="E132" s="5">
        <v>13.86</v>
      </c>
      <c r="F132" s="4">
        <v>6</v>
      </c>
      <c r="G132" s="67"/>
      <c r="H132" s="4"/>
      <c r="I132" s="5"/>
      <c r="J132" s="21"/>
      <c r="K132" s="5">
        <v>2.95</v>
      </c>
      <c r="L132" s="4">
        <v>10</v>
      </c>
    </row>
    <row r="133" spans="1:12" x14ac:dyDescent="0.25">
      <c r="A133" s="21">
        <v>527</v>
      </c>
      <c r="B133" s="25" t="s">
        <v>270</v>
      </c>
      <c r="C133" s="26" t="s">
        <v>271</v>
      </c>
      <c r="D133" s="4">
        <f t="shared" si="4"/>
        <v>18</v>
      </c>
      <c r="E133" s="5">
        <v>13.97</v>
      </c>
      <c r="F133" s="4">
        <v>5</v>
      </c>
      <c r="G133" s="67"/>
      <c r="H133" s="4"/>
      <c r="I133" s="5"/>
      <c r="J133" s="21"/>
      <c r="K133" s="5">
        <v>3.1</v>
      </c>
      <c r="L133" s="21">
        <v>13</v>
      </c>
    </row>
    <row r="134" spans="1:12" x14ac:dyDescent="0.25">
      <c r="A134" s="21">
        <v>533</v>
      </c>
      <c r="B134" s="25" t="s">
        <v>272</v>
      </c>
      <c r="C134" s="26" t="s">
        <v>273</v>
      </c>
      <c r="D134" s="4">
        <f t="shared" si="4"/>
        <v>35</v>
      </c>
      <c r="E134" s="5">
        <v>12.06</v>
      </c>
      <c r="F134" s="4">
        <v>17</v>
      </c>
      <c r="G134" s="67"/>
      <c r="H134" s="4"/>
      <c r="I134" s="5"/>
      <c r="J134" s="21"/>
      <c r="K134" s="5">
        <v>3.35</v>
      </c>
      <c r="L134" s="64">
        <v>18</v>
      </c>
    </row>
    <row r="135" spans="1:12" x14ac:dyDescent="0.25">
      <c r="A135" s="21">
        <v>340</v>
      </c>
      <c r="B135" s="25" t="s">
        <v>45</v>
      </c>
      <c r="C135" s="26" t="s">
        <v>71</v>
      </c>
      <c r="D135" s="4">
        <f t="shared" si="4"/>
        <v>36</v>
      </c>
      <c r="E135" s="5">
        <v>13.3</v>
      </c>
      <c r="F135" s="4">
        <v>7</v>
      </c>
      <c r="G135" s="67">
        <v>2.3199074074074072E-3</v>
      </c>
      <c r="H135" s="4">
        <v>10</v>
      </c>
      <c r="I135" s="4">
        <v>4.18</v>
      </c>
      <c r="J135" s="21">
        <v>11</v>
      </c>
      <c r="K135" s="5">
        <v>2.76</v>
      </c>
      <c r="L135" s="4">
        <v>8</v>
      </c>
    </row>
    <row r="136" spans="1:12" x14ac:dyDescent="0.25">
      <c r="A136" s="4">
        <v>357</v>
      </c>
      <c r="B136" s="55" t="s">
        <v>65</v>
      </c>
      <c r="C136" s="36" t="s">
        <v>124</v>
      </c>
      <c r="D136" s="4">
        <f t="shared" si="4"/>
        <v>40</v>
      </c>
      <c r="E136" s="5">
        <v>13.03</v>
      </c>
      <c r="F136" s="4">
        <v>9</v>
      </c>
      <c r="G136" s="67">
        <v>2.1124999999999998E-3</v>
      </c>
      <c r="H136" s="4">
        <v>15</v>
      </c>
      <c r="I136" s="4">
        <v>3.72</v>
      </c>
      <c r="J136" s="21">
        <v>9</v>
      </c>
      <c r="K136" s="5">
        <v>2.61</v>
      </c>
      <c r="L136" s="21">
        <v>7</v>
      </c>
    </row>
    <row r="137" spans="1:12" x14ac:dyDescent="0.25">
      <c r="A137" s="21">
        <v>359</v>
      </c>
      <c r="B137" s="25" t="s">
        <v>227</v>
      </c>
      <c r="C137" s="26" t="s">
        <v>228</v>
      </c>
      <c r="D137" s="21">
        <f t="shared" si="4"/>
        <v>42</v>
      </c>
      <c r="E137" s="5">
        <v>12.22</v>
      </c>
      <c r="F137" s="4">
        <v>15</v>
      </c>
      <c r="G137" s="67">
        <v>2.488310185185185E-3</v>
      </c>
      <c r="H137" s="4">
        <v>8</v>
      </c>
      <c r="I137" s="5">
        <v>5.68</v>
      </c>
      <c r="J137" s="63">
        <v>19</v>
      </c>
      <c r="K137" s="4">
        <v>0</v>
      </c>
      <c r="L137" s="21">
        <v>0</v>
      </c>
    </row>
    <row r="138" spans="1:12" x14ac:dyDescent="0.25">
      <c r="A138" s="21">
        <v>334</v>
      </c>
      <c r="B138" s="25" t="s">
        <v>47</v>
      </c>
      <c r="C138" s="26" t="s">
        <v>75</v>
      </c>
      <c r="D138" s="4">
        <f t="shared" si="4"/>
        <v>45</v>
      </c>
      <c r="E138" s="5">
        <v>12.52</v>
      </c>
      <c r="F138" s="4">
        <v>12</v>
      </c>
      <c r="G138" s="67">
        <v>2.3309027777777777E-3</v>
      </c>
      <c r="H138" s="4">
        <v>9</v>
      </c>
      <c r="I138" s="4">
        <v>4.95</v>
      </c>
      <c r="J138" s="21">
        <v>15</v>
      </c>
      <c r="K138" s="4">
        <v>2.84</v>
      </c>
      <c r="L138" s="21">
        <v>9</v>
      </c>
    </row>
    <row r="139" spans="1:12" x14ac:dyDescent="0.25">
      <c r="A139" s="21">
        <v>358</v>
      </c>
      <c r="B139" s="25" t="s">
        <v>74</v>
      </c>
      <c r="C139" s="26" t="s">
        <v>225</v>
      </c>
      <c r="D139" s="21">
        <f t="shared" si="4"/>
        <v>46</v>
      </c>
      <c r="E139" s="5">
        <v>12.97</v>
      </c>
      <c r="F139" s="4">
        <v>10</v>
      </c>
      <c r="G139" s="67">
        <v>2.1888888888888891E-3</v>
      </c>
      <c r="H139" s="4">
        <v>13</v>
      </c>
      <c r="I139" s="5">
        <v>4.2</v>
      </c>
      <c r="J139" s="4">
        <v>12</v>
      </c>
      <c r="K139" s="4">
        <v>3.04</v>
      </c>
      <c r="L139" s="21">
        <v>11</v>
      </c>
    </row>
    <row r="140" spans="1:12" x14ac:dyDescent="0.25">
      <c r="A140" s="21">
        <v>330</v>
      </c>
      <c r="B140" s="55" t="s">
        <v>122</v>
      </c>
      <c r="C140" s="36" t="s">
        <v>121</v>
      </c>
      <c r="D140" s="21">
        <f t="shared" si="4"/>
        <v>47</v>
      </c>
      <c r="E140" s="5">
        <v>13.21</v>
      </c>
      <c r="F140" s="4">
        <v>8</v>
      </c>
      <c r="G140" s="67">
        <v>2.244675925925926E-3</v>
      </c>
      <c r="H140" s="4">
        <v>11</v>
      </c>
      <c r="I140" s="5">
        <v>4.5599999999999996</v>
      </c>
      <c r="J140" s="4">
        <v>14</v>
      </c>
      <c r="K140" s="4">
        <v>3.13</v>
      </c>
      <c r="L140" s="4">
        <v>14</v>
      </c>
    </row>
    <row r="141" spans="1:12" x14ac:dyDescent="0.25">
      <c r="A141" s="21">
        <v>329</v>
      </c>
      <c r="B141" s="25" t="s">
        <v>120</v>
      </c>
      <c r="C141" s="26" t="s">
        <v>121</v>
      </c>
      <c r="D141" s="21">
        <f t="shared" si="4"/>
        <v>50</v>
      </c>
      <c r="E141" s="5">
        <v>12.42</v>
      </c>
      <c r="F141" s="4">
        <v>13</v>
      </c>
      <c r="G141" s="67">
        <v>2.0059027777777779E-3</v>
      </c>
      <c r="H141" s="64">
        <v>18</v>
      </c>
      <c r="I141" s="5">
        <v>4.32</v>
      </c>
      <c r="J141" s="21">
        <v>13</v>
      </c>
      <c r="K141" s="5">
        <v>2.5099999999999998</v>
      </c>
      <c r="L141" s="4">
        <v>6</v>
      </c>
    </row>
    <row r="142" spans="1:12" x14ac:dyDescent="0.25">
      <c r="A142" s="4">
        <v>506</v>
      </c>
      <c r="B142" s="25" t="s">
        <v>106</v>
      </c>
      <c r="C142" s="26" t="s">
        <v>107</v>
      </c>
      <c r="D142" s="4">
        <f t="shared" si="4"/>
        <v>53</v>
      </c>
      <c r="E142" s="5">
        <v>12.59</v>
      </c>
      <c r="F142" s="4">
        <v>11</v>
      </c>
      <c r="G142" s="67">
        <v>2.0576388888888888E-3</v>
      </c>
      <c r="H142" s="4">
        <v>16</v>
      </c>
      <c r="I142" s="4">
        <v>3.94</v>
      </c>
      <c r="J142" s="4">
        <v>10</v>
      </c>
      <c r="K142" s="5">
        <v>3.23</v>
      </c>
      <c r="L142" s="4">
        <v>16</v>
      </c>
    </row>
    <row r="143" spans="1:12" x14ac:dyDescent="0.25">
      <c r="A143" s="4">
        <v>324</v>
      </c>
      <c r="B143" s="25" t="s">
        <v>83</v>
      </c>
      <c r="C143" s="26" t="s">
        <v>109</v>
      </c>
      <c r="D143" s="4">
        <f t="shared" si="4"/>
        <v>55</v>
      </c>
      <c r="E143" s="5">
        <v>12</v>
      </c>
      <c r="F143" s="64">
        <v>18</v>
      </c>
      <c r="G143" s="67">
        <v>2.2381944444444441E-3</v>
      </c>
      <c r="H143" s="4">
        <v>12</v>
      </c>
      <c r="I143" s="4">
        <v>3.62</v>
      </c>
      <c r="J143" s="4">
        <v>8</v>
      </c>
      <c r="K143" s="4">
        <v>3.27</v>
      </c>
      <c r="L143" s="21">
        <v>17</v>
      </c>
    </row>
    <row r="144" spans="1:12" x14ac:dyDescent="0.25">
      <c r="A144" s="4">
        <v>331</v>
      </c>
      <c r="B144" s="25" t="s">
        <v>118</v>
      </c>
      <c r="C144" s="26" t="s">
        <v>119</v>
      </c>
      <c r="D144" s="4">
        <f t="shared" si="4"/>
        <v>59</v>
      </c>
      <c r="E144" s="5">
        <v>12.16</v>
      </c>
      <c r="F144" s="4">
        <v>16</v>
      </c>
      <c r="G144" s="67">
        <v>2.1874999999999998E-3</v>
      </c>
      <c r="H144" s="4">
        <v>14</v>
      </c>
      <c r="I144" s="4">
        <v>5.45</v>
      </c>
      <c r="J144" s="21">
        <v>17</v>
      </c>
      <c r="K144" s="4">
        <v>3.06</v>
      </c>
      <c r="L144" s="4">
        <v>12</v>
      </c>
    </row>
    <row r="145" spans="1:14" x14ac:dyDescent="0.25">
      <c r="A145" s="21">
        <v>360</v>
      </c>
      <c r="B145" s="25" t="s">
        <v>45</v>
      </c>
      <c r="C145" s="26" t="s">
        <v>224</v>
      </c>
      <c r="D145" s="21">
        <f t="shared" si="4"/>
        <v>64</v>
      </c>
      <c r="E145" s="5">
        <v>12.39</v>
      </c>
      <c r="F145" s="4">
        <v>14</v>
      </c>
      <c r="G145" s="67">
        <v>2.0223379629629632E-3</v>
      </c>
      <c r="H145" s="4">
        <v>17</v>
      </c>
      <c r="I145" s="5">
        <v>5.6</v>
      </c>
      <c r="J145" s="64">
        <v>18</v>
      </c>
      <c r="K145" s="4">
        <v>3.17</v>
      </c>
      <c r="L145" s="21">
        <v>15</v>
      </c>
    </row>
    <row r="146" spans="1:14" x14ac:dyDescent="0.25">
      <c r="A146" s="21">
        <v>463</v>
      </c>
      <c r="B146" s="25" t="s">
        <v>110</v>
      </c>
      <c r="C146" s="26" t="s">
        <v>111</v>
      </c>
      <c r="D146" s="4">
        <f t="shared" si="4"/>
        <v>73</v>
      </c>
      <c r="E146" s="5">
        <v>11.66</v>
      </c>
      <c r="F146" s="63">
        <v>19</v>
      </c>
      <c r="G146" s="67">
        <v>1.9487268518518517E-3</v>
      </c>
      <c r="H146" s="63">
        <v>19</v>
      </c>
      <c r="I146" s="4">
        <v>5.05</v>
      </c>
      <c r="J146" s="4">
        <v>16</v>
      </c>
      <c r="K146" s="5">
        <v>3.71</v>
      </c>
      <c r="L146" s="63">
        <v>19</v>
      </c>
    </row>
    <row r="147" spans="1:14" x14ac:dyDescent="0.25">
      <c r="A147" s="4">
        <v>467</v>
      </c>
      <c r="B147" s="25" t="s">
        <v>108</v>
      </c>
      <c r="C147" s="26" t="s">
        <v>223</v>
      </c>
      <c r="D147" s="49">
        <f t="shared" si="4"/>
        <v>80</v>
      </c>
      <c r="E147" s="5">
        <v>11.1</v>
      </c>
      <c r="F147" s="62">
        <v>20</v>
      </c>
      <c r="G147" s="67">
        <v>1.6297453703703706E-3</v>
      </c>
      <c r="H147" s="62">
        <v>20</v>
      </c>
      <c r="I147" s="4">
        <v>5.73</v>
      </c>
      <c r="J147" s="62">
        <v>20</v>
      </c>
      <c r="K147" s="4">
        <v>4.0199999999999996</v>
      </c>
      <c r="L147" s="62">
        <v>20</v>
      </c>
    </row>
    <row r="148" spans="1:14" x14ac:dyDescent="0.25">
      <c r="A148" s="21"/>
      <c r="B148" s="25"/>
      <c r="C148" s="26"/>
      <c r="D148" s="21"/>
      <c r="E148" s="5"/>
      <c r="F148" s="21"/>
      <c r="G148" s="67"/>
      <c r="H148" s="21"/>
      <c r="I148" s="5"/>
      <c r="J148" s="21"/>
      <c r="K148" s="5"/>
      <c r="L148" s="21"/>
    </row>
    <row r="149" spans="1:14" x14ac:dyDescent="0.25">
      <c r="A149" s="37" t="s">
        <v>36</v>
      </c>
      <c r="B149" s="38" t="s">
        <v>39</v>
      </c>
      <c r="C149" s="26"/>
      <c r="D149" s="21"/>
      <c r="E149" s="5"/>
      <c r="F149" s="21"/>
      <c r="G149" s="67"/>
      <c r="H149" s="21"/>
      <c r="I149" s="5"/>
      <c r="J149" s="21"/>
      <c r="K149" s="5"/>
      <c r="L149" s="21"/>
    </row>
    <row r="150" spans="1:14" x14ac:dyDescent="0.25">
      <c r="A150" s="21">
        <v>505</v>
      </c>
      <c r="B150" s="26" t="s">
        <v>230</v>
      </c>
      <c r="C150" s="26" t="s">
        <v>231</v>
      </c>
      <c r="D150" s="21"/>
      <c r="E150" s="5">
        <v>14.07</v>
      </c>
      <c r="F150" s="21"/>
      <c r="G150" s="67">
        <v>2.659027777777778E-3</v>
      </c>
      <c r="H150" s="21"/>
      <c r="I150" s="5">
        <v>5.03</v>
      </c>
      <c r="J150" s="21"/>
      <c r="K150" s="5">
        <v>2.12</v>
      </c>
      <c r="L150" s="21"/>
    </row>
    <row r="151" spans="1:14" x14ac:dyDescent="0.25">
      <c r="A151" s="21"/>
      <c r="B151" s="26"/>
      <c r="C151" s="26"/>
      <c r="D151" s="21"/>
      <c r="E151" s="5"/>
      <c r="F151" s="21"/>
      <c r="G151" s="67"/>
      <c r="H151" s="21"/>
      <c r="I151" s="5"/>
      <c r="J151" s="21"/>
      <c r="K151" s="5"/>
      <c r="L151" s="21"/>
    </row>
    <row r="152" spans="1:14" x14ac:dyDescent="0.25">
      <c r="A152" s="52"/>
      <c r="B152" s="26"/>
      <c r="C152" s="36"/>
      <c r="D152" s="21"/>
      <c r="E152" s="5"/>
      <c r="F152" s="21"/>
      <c r="G152" s="67"/>
      <c r="H152" s="21"/>
      <c r="I152" s="5"/>
      <c r="J152" s="21"/>
      <c r="K152" s="5"/>
      <c r="L152" s="21"/>
    </row>
    <row r="153" spans="1:14" s="2" customFormat="1" ht="30.6" customHeight="1" x14ac:dyDescent="0.25">
      <c r="A153" s="12"/>
      <c r="B153" s="28"/>
      <c r="C153" s="28"/>
      <c r="D153" s="1"/>
      <c r="E153" s="5"/>
      <c r="F153" s="1"/>
      <c r="G153" s="1"/>
      <c r="H153" s="1"/>
      <c r="I153" s="1"/>
      <c r="J153" s="1"/>
      <c r="K153" s="1"/>
      <c r="L153"/>
    </row>
    <row r="154" spans="1:14" s="2" customFormat="1" ht="28.9" customHeight="1" x14ac:dyDescent="0.25">
      <c r="A154" s="56" t="s">
        <v>38</v>
      </c>
      <c r="B154" s="56"/>
      <c r="C154" s="56"/>
      <c r="D154" s="56"/>
      <c r="E154" s="5"/>
      <c r="F154" s="56"/>
      <c r="G154" s="56"/>
      <c r="H154" s="56"/>
      <c r="I154" s="56"/>
      <c r="J154" s="56"/>
      <c r="K154" s="56"/>
      <c r="L154" s="56"/>
      <c r="M154" s="56"/>
      <c r="N154" s="56"/>
    </row>
    <row r="155" spans="1:14" ht="68.3" customHeight="1" x14ac:dyDescent="0.25">
      <c r="A155" s="40"/>
      <c r="B155" s="44" t="s">
        <v>32</v>
      </c>
      <c r="C155" s="44"/>
      <c r="D155" s="45" t="s">
        <v>2</v>
      </c>
      <c r="E155" s="87" t="s">
        <v>12</v>
      </c>
      <c r="F155" s="87"/>
      <c r="G155" s="87" t="s">
        <v>13</v>
      </c>
      <c r="H155" s="87"/>
      <c r="I155" s="87" t="s">
        <v>10</v>
      </c>
      <c r="J155" s="87"/>
      <c r="K155" s="87" t="s">
        <v>1</v>
      </c>
      <c r="L155" s="88"/>
      <c r="M155" s="87" t="s">
        <v>87</v>
      </c>
      <c r="N155" s="87"/>
    </row>
    <row r="156" spans="1:14" ht="28.55" x14ac:dyDescent="0.25">
      <c r="A156" s="4" t="s">
        <v>40</v>
      </c>
      <c r="B156" s="17" t="s">
        <v>4</v>
      </c>
      <c r="C156" s="9" t="s">
        <v>5</v>
      </c>
      <c r="D156" s="4"/>
      <c r="E156" s="4" t="s">
        <v>9</v>
      </c>
      <c r="F156" s="4" t="s">
        <v>3</v>
      </c>
      <c r="G156" s="4" t="s">
        <v>21</v>
      </c>
      <c r="H156" s="4" t="s">
        <v>3</v>
      </c>
      <c r="I156" s="4" t="s">
        <v>6</v>
      </c>
      <c r="J156" s="4" t="s">
        <v>3</v>
      </c>
      <c r="K156" s="4" t="s">
        <v>7</v>
      </c>
      <c r="L156" s="4" t="s">
        <v>3</v>
      </c>
      <c r="M156" s="4" t="s">
        <v>21</v>
      </c>
      <c r="N156" s="4"/>
    </row>
    <row r="157" spans="1:14" x14ac:dyDescent="0.25">
      <c r="A157" s="4">
        <v>336</v>
      </c>
      <c r="B157" s="26" t="s">
        <v>48</v>
      </c>
      <c r="C157" s="26" t="s">
        <v>97</v>
      </c>
      <c r="D157" s="4">
        <f t="shared" ref="D157:D167" si="5">SUM(F157+ H157+J157+L157+N157)</f>
        <v>5</v>
      </c>
      <c r="E157" s="5"/>
      <c r="F157" s="4"/>
      <c r="G157" s="67">
        <v>2.295486111111111E-3</v>
      </c>
      <c r="H157" s="21">
        <v>5</v>
      </c>
      <c r="I157" s="4"/>
      <c r="J157" s="4"/>
      <c r="K157" s="4">
        <v>0</v>
      </c>
      <c r="L157" s="4">
        <v>0</v>
      </c>
      <c r="M157" s="4"/>
      <c r="N157" s="4"/>
    </row>
    <row r="158" spans="1:14" x14ac:dyDescent="0.25">
      <c r="A158" s="21">
        <v>493</v>
      </c>
      <c r="B158" s="26" t="s">
        <v>53</v>
      </c>
      <c r="C158" s="26" t="s">
        <v>238</v>
      </c>
      <c r="D158" s="21">
        <f t="shared" si="5"/>
        <v>7</v>
      </c>
      <c r="E158" s="5"/>
      <c r="F158" s="21"/>
      <c r="G158" s="67">
        <v>2.6484953703703705E-3</v>
      </c>
      <c r="H158" s="4">
        <v>4</v>
      </c>
      <c r="I158" s="5"/>
      <c r="J158" s="4"/>
      <c r="K158" s="68">
        <v>2.35</v>
      </c>
      <c r="L158" s="21">
        <v>3</v>
      </c>
      <c r="M158" s="4"/>
      <c r="N158" s="4"/>
    </row>
    <row r="159" spans="1:14" x14ac:dyDescent="0.25">
      <c r="A159" s="21">
        <v>369</v>
      </c>
      <c r="B159" s="26" t="s">
        <v>288</v>
      </c>
      <c r="C159" s="26" t="s">
        <v>289</v>
      </c>
      <c r="D159" s="4">
        <f t="shared" si="5"/>
        <v>10</v>
      </c>
      <c r="E159" s="5">
        <v>11.43</v>
      </c>
      <c r="F159" s="62">
        <v>10</v>
      </c>
      <c r="G159" s="67"/>
      <c r="H159" s="21"/>
      <c r="I159" s="5"/>
      <c r="J159" s="21"/>
      <c r="K159" s="5"/>
      <c r="L159" s="21"/>
      <c r="M159" s="4"/>
      <c r="N159" s="4"/>
    </row>
    <row r="160" spans="1:14" x14ac:dyDescent="0.25">
      <c r="A160" s="21">
        <v>335</v>
      </c>
      <c r="B160" s="26" t="s">
        <v>171</v>
      </c>
      <c r="C160" s="26" t="s">
        <v>235</v>
      </c>
      <c r="D160" s="21">
        <f t="shared" si="5"/>
        <v>15</v>
      </c>
      <c r="E160" s="5"/>
      <c r="F160" s="21"/>
      <c r="G160" s="67">
        <v>1.9744212962962966E-3</v>
      </c>
      <c r="H160" s="21">
        <v>7</v>
      </c>
      <c r="I160" s="5"/>
      <c r="J160" s="4"/>
      <c r="K160" s="4">
        <v>3.42</v>
      </c>
      <c r="L160" s="64">
        <v>8</v>
      </c>
      <c r="M160" s="4"/>
      <c r="N160" s="4"/>
    </row>
    <row r="161" spans="1:14" x14ac:dyDescent="0.25">
      <c r="A161" s="21">
        <v>349</v>
      </c>
      <c r="B161" s="26" t="s">
        <v>290</v>
      </c>
      <c r="C161" s="26" t="s">
        <v>291</v>
      </c>
      <c r="D161" s="4">
        <f t="shared" si="5"/>
        <v>16</v>
      </c>
      <c r="E161" s="5">
        <v>13.16</v>
      </c>
      <c r="F161" s="64">
        <v>8</v>
      </c>
      <c r="G161" s="67"/>
      <c r="H161" s="21"/>
      <c r="I161" s="5">
        <v>7.94</v>
      </c>
      <c r="J161" s="64">
        <v>8</v>
      </c>
      <c r="K161" s="5"/>
      <c r="L161" s="21"/>
      <c r="M161" s="4"/>
      <c r="N161" s="4"/>
    </row>
    <row r="162" spans="1:14" x14ac:dyDescent="0.25">
      <c r="A162" s="21">
        <v>499</v>
      </c>
      <c r="B162" s="26" t="s">
        <v>54</v>
      </c>
      <c r="C162" s="26" t="s">
        <v>41</v>
      </c>
      <c r="D162" s="4">
        <f t="shared" si="5"/>
        <v>17</v>
      </c>
      <c r="E162" s="5"/>
      <c r="F162" s="4"/>
      <c r="G162" s="67">
        <v>1.9224537037037038E-3</v>
      </c>
      <c r="H162" s="64">
        <v>8</v>
      </c>
      <c r="I162" s="4"/>
      <c r="J162" s="4"/>
      <c r="K162" s="4">
        <v>3.75</v>
      </c>
      <c r="L162" s="63">
        <v>9</v>
      </c>
      <c r="M162" s="4"/>
      <c r="N162" s="4"/>
    </row>
    <row r="163" spans="1:14" x14ac:dyDescent="0.25">
      <c r="A163" s="21">
        <v>492</v>
      </c>
      <c r="B163" s="36" t="s">
        <v>239</v>
      </c>
      <c r="C163" s="36" t="s">
        <v>240</v>
      </c>
      <c r="D163" s="21">
        <f t="shared" si="5"/>
        <v>19</v>
      </c>
      <c r="E163" s="5">
        <v>17.600000000000001</v>
      </c>
      <c r="F163" s="21">
        <v>4</v>
      </c>
      <c r="G163" s="67">
        <v>2.7637731481481484E-3</v>
      </c>
      <c r="H163" s="21">
        <v>3</v>
      </c>
      <c r="I163" s="56">
        <v>5.37</v>
      </c>
      <c r="J163" s="4">
        <v>7</v>
      </c>
      <c r="K163" s="56">
        <v>2.95</v>
      </c>
      <c r="L163" s="21">
        <v>5</v>
      </c>
      <c r="M163" s="29"/>
      <c r="N163" s="4"/>
    </row>
    <row r="164" spans="1:14" x14ac:dyDescent="0.25">
      <c r="A164" s="21">
        <v>353</v>
      </c>
      <c r="B164" s="26" t="s">
        <v>236</v>
      </c>
      <c r="C164" s="26" t="s">
        <v>237</v>
      </c>
      <c r="D164" s="21">
        <f t="shared" si="5"/>
        <v>22</v>
      </c>
      <c r="E164" s="5">
        <v>17.059999999999999</v>
      </c>
      <c r="F164" s="21">
        <v>5</v>
      </c>
      <c r="G164" s="67">
        <v>2.1890046296296297E-3</v>
      </c>
      <c r="H164" s="4">
        <v>6</v>
      </c>
      <c r="I164" s="5">
        <v>4.8499999999999996</v>
      </c>
      <c r="J164" s="4">
        <v>5</v>
      </c>
      <c r="K164" s="68">
        <v>3.1</v>
      </c>
      <c r="L164" s="21">
        <v>6</v>
      </c>
      <c r="M164" s="4"/>
      <c r="N164" s="4"/>
    </row>
    <row r="165" spans="1:14" x14ac:dyDescent="0.25">
      <c r="A165" s="4">
        <v>504</v>
      </c>
      <c r="B165" s="26" t="s">
        <v>149</v>
      </c>
      <c r="C165" s="26" t="s">
        <v>150</v>
      </c>
      <c r="D165" s="4">
        <f t="shared" si="5"/>
        <v>26</v>
      </c>
      <c r="E165" s="5">
        <v>15.46</v>
      </c>
      <c r="F165" s="21">
        <v>6</v>
      </c>
      <c r="G165" s="67">
        <v>1.7619212962962964E-3</v>
      </c>
      <c r="H165" s="62">
        <v>10</v>
      </c>
      <c r="I165" s="4">
        <v>5.33</v>
      </c>
      <c r="J165" s="21">
        <v>6</v>
      </c>
      <c r="K165" s="4">
        <v>2.75</v>
      </c>
      <c r="L165" s="4">
        <v>4</v>
      </c>
      <c r="M165" s="4"/>
      <c r="N165" s="26"/>
    </row>
    <row r="166" spans="1:14" x14ac:dyDescent="0.25">
      <c r="A166" s="21">
        <v>503</v>
      </c>
      <c r="B166" s="26" t="s">
        <v>166</v>
      </c>
      <c r="C166" s="26" t="s">
        <v>167</v>
      </c>
      <c r="D166" s="21">
        <f t="shared" si="5"/>
        <v>28</v>
      </c>
      <c r="E166" s="5">
        <v>12.66</v>
      </c>
      <c r="F166" s="63">
        <v>9</v>
      </c>
      <c r="G166" s="67"/>
      <c r="H166" s="21"/>
      <c r="I166" s="5">
        <v>8.0399999999999991</v>
      </c>
      <c r="J166" s="63">
        <v>9</v>
      </c>
      <c r="K166" s="5">
        <v>4.9000000000000004</v>
      </c>
      <c r="L166" s="62">
        <v>10</v>
      </c>
      <c r="M166" s="29"/>
      <c r="N166" s="26"/>
    </row>
    <row r="167" spans="1:14" x14ac:dyDescent="0.25">
      <c r="A167" s="21">
        <v>350</v>
      </c>
      <c r="B167" s="26" t="s">
        <v>51</v>
      </c>
      <c r="C167" s="26" t="s">
        <v>234</v>
      </c>
      <c r="D167" s="49">
        <f t="shared" si="5"/>
        <v>33</v>
      </c>
      <c r="E167" s="5">
        <v>13.4</v>
      </c>
      <c r="F167" s="21">
        <v>7</v>
      </c>
      <c r="G167" s="67">
        <v>1.8700231481481482E-3</v>
      </c>
      <c r="H167" s="63">
        <v>9</v>
      </c>
      <c r="I167" s="5">
        <v>8.2100000000000009</v>
      </c>
      <c r="J167" s="62">
        <v>10</v>
      </c>
      <c r="K167" s="4">
        <v>3.34</v>
      </c>
      <c r="L167" s="4">
        <v>7</v>
      </c>
      <c r="M167" s="29"/>
      <c r="N167" s="26"/>
    </row>
    <row r="168" spans="1:14" x14ac:dyDescent="0.25">
      <c r="A168" s="56"/>
      <c r="B168" s="26"/>
      <c r="C168" s="26"/>
      <c r="D168" s="21"/>
      <c r="E168" s="5"/>
      <c r="F168" s="21"/>
      <c r="G168" s="67"/>
      <c r="H168" s="21"/>
      <c r="I168" s="5"/>
      <c r="J168" s="21"/>
      <c r="K168" s="5"/>
      <c r="L168" s="21"/>
      <c r="M168" s="29"/>
      <c r="N168" s="26"/>
    </row>
    <row r="169" spans="1:14" x14ac:dyDescent="0.25">
      <c r="A169" s="37" t="s">
        <v>36</v>
      </c>
      <c r="B169" s="48" t="s">
        <v>39</v>
      </c>
      <c r="C169" s="36"/>
      <c r="D169" s="56"/>
      <c r="E169" s="5"/>
      <c r="F169" s="56"/>
      <c r="G169" s="67"/>
      <c r="H169" s="56"/>
      <c r="I169" s="56"/>
      <c r="J169" s="56"/>
      <c r="K169" s="56"/>
      <c r="L169" s="21"/>
      <c r="M169" s="29"/>
      <c r="N169" s="26"/>
    </row>
    <row r="170" spans="1:14" x14ac:dyDescent="0.25">
      <c r="A170" s="21">
        <v>342</v>
      </c>
      <c r="B170" s="26" t="s">
        <v>232</v>
      </c>
      <c r="C170" s="26" t="s">
        <v>233</v>
      </c>
      <c r="D170" s="21"/>
      <c r="E170" s="5"/>
      <c r="F170" s="21"/>
      <c r="G170" s="67">
        <v>1.7052083333333331E-3</v>
      </c>
      <c r="H170" s="21"/>
      <c r="I170" s="5"/>
      <c r="J170" s="21"/>
      <c r="K170" s="5">
        <v>4.58</v>
      </c>
      <c r="L170" s="21"/>
      <c r="M170" s="29"/>
      <c r="N170" s="26"/>
    </row>
    <row r="171" spans="1:14" ht="16.5" customHeight="1" x14ac:dyDescent="0.25">
      <c r="A171" s="23"/>
      <c r="B171" s="28"/>
      <c r="C171" s="28"/>
      <c r="D171" s="23"/>
      <c r="E171" s="13"/>
      <c r="F171" s="23"/>
      <c r="G171" s="22"/>
      <c r="H171" s="23"/>
      <c r="I171" s="13"/>
      <c r="J171" s="23"/>
      <c r="K171" s="13"/>
      <c r="L171" s="23"/>
      <c r="M171" s="54"/>
      <c r="N171" s="11"/>
    </row>
    <row r="172" spans="1:14" x14ac:dyDescent="0.25">
      <c r="A172" s="23"/>
      <c r="B172" s="28"/>
      <c r="C172" s="28"/>
      <c r="D172" s="23"/>
      <c r="E172" s="24"/>
      <c r="F172" s="23"/>
      <c r="G172" s="22"/>
      <c r="H172" s="23"/>
      <c r="I172" s="13"/>
      <c r="J172" s="23"/>
      <c r="K172" s="13"/>
      <c r="L172" s="23"/>
    </row>
    <row r="173" spans="1:14" s="10" customFormat="1" ht="30.6" customHeight="1" x14ac:dyDescent="0.25">
      <c r="A173" s="12"/>
      <c r="B173"/>
      <c r="C173"/>
      <c r="D173" s="1"/>
      <c r="E173" s="1"/>
      <c r="F173" s="1"/>
      <c r="G173" s="1"/>
      <c r="H173" s="1"/>
      <c r="I173" s="1"/>
      <c r="J173" s="1"/>
      <c r="K173" s="1"/>
      <c r="L173"/>
    </row>
    <row r="174" spans="1:14" s="2" customFormat="1" ht="28.9" customHeight="1" x14ac:dyDescent="0.25">
      <c r="A174" s="56" t="s">
        <v>243</v>
      </c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</row>
    <row r="175" spans="1:14" ht="68.95" customHeight="1" x14ac:dyDescent="0.25">
      <c r="A175" s="40"/>
      <c r="B175" s="41" t="s">
        <v>33</v>
      </c>
      <c r="C175" s="41"/>
      <c r="D175" s="41" t="s">
        <v>2</v>
      </c>
      <c r="E175" s="77" t="s">
        <v>12</v>
      </c>
      <c r="F175" s="78"/>
      <c r="G175" s="77" t="s">
        <v>13</v>
      </c>
      <c r="H175" s="78"/>
      <c r="I175" s="77" t="s">
        <v>10</v>
      </c>
      <c r="J175" s="78"/>
      <c r="K175" s="77" t="s">
        <v>1</v>
      </c>
      <c r="L175" s="78"/>
      <c r="M175" s="77" t="s">
        <v>87</v>
      </c>
      <c r="N175" s="78"/>
    </row>
    <row r="176" spans="1:14" ht="28.55" x14ac:dyDescent="0.25">
      <c r="A176" s="4" t="s">
        <v>40</v>
      </c>
      <c r="B176" s="17" t="s">
        <v>4</v>
      </c>
      <c r="C176" s="9" t="s">
        <v>5</v>
      </c>
      <c r="D176" s="4"/>
      <c r="E176" s="4" t="s">
        <v>9</v>
      </c>
      <c r="F176" s="4" t="s">
        <v>3</v>
      </c>
      <c r="G176" s="4" t="s">
        <v>21</v>
      </c>
      <c r="H176" s="4" t="s">
        <v>3</v>
      </c>
      <c r="I176" s="4" t="s">
        <v>6</v>
      </c>
      <c r="J176" s="4" t="s">
        <v>3</v>
      </c>
      <c r="K176" s="4" t="s">
        <v>7</v>
      </c>
      <c r="L176" s="4" t="s">
        <v>3</v>
      </c>
      <c r="M176" s="4" t="s">
        <v>21</v>
      </c>
      <c r="N176" s="4"/>
    </row>
    <row r="177" spans="1:14" x14ac:dyDescent="0.25">
      <c r="A177" s="53">
        <v>507</v>
      </c>
      <c r="B177" s="25" t="s">
        <v>82</v>
      </c>
      <c r="C177" s="26" t="s">
        <v>114</v>
      </c>
      <c r="D177" s="4">
        <f>SUM(F177+ H177+J177+L177+N177+P177)</f>
        <v>12</v>
      </c>
      <c r="E177" s="5"/>
      <c r="F177" s="4"/>
      <c r="G177" s="67"/>
      <c r="H177" s="4"/>
      <c r="I177" s="4">
        <v>5.18</v>
      </c>
      <c r="J177" s="21">
        <v>12</v>
      </c>
      <c r="K177" s="4"/>
      <c r="L177" s="21"/>
      <c r="M177" s="4"/>
      <c r="N177" s="4"/>
    </row>
    <row r="178" spans="1:14" x14ac:dyDescent="0.25">
      <c r="A178" s="53">
        <v>346</v>
      </c>
      <c r="B178" s="25" t="s">
        <v>170</v>
      </c>
      <c r="C178" s="26" t="s">
        <v>172</v>
      </c>
      <c r="D178" s="4">
        <f>SUM(F178+ H178+J178+L178+N178+R245)</f>
        <v>33</v>
      </c>
      <c r="E178" s="5">
        <v>15.96</v>
      </c>
      <c r="F178" s="4">
        <v>8</v>
      </c>
      <c r="G178" s="67">
        <v>2.2493055555555556E-3</v>
      </c>
      <c r="H178" s="21">
        <v>11</v>
      </c>
      <c r="I178" s="5">
        <v>4.2300000000000004</v>
      </c>
      <c r="J178" s="21">
        <v>6</v>
      </c>
      <c r="K178" s="4">
        <v>2.78</v>
      </c>
      <c r="L178" s="4">
        <v>8</v>
      </c>
      <c r="M178" s="4"/>
      <c r="N178" s="4"/>
    </row>
    <row r="179" spans="1:14" x14ac:dyDescent="0.25">
      <c r="A179" s="4">
        <v>341</v>
      </c>
      <c r="B179" s="25" t="s">
        <v>61</v>
      </c>
      <c r="C179" s="26" t="s">
        <v>62</v>
      </c>
      <c r="D179" s="4">
        <f>SUM(F179+ H179+J179+L179+N179+R246)</f>
        <v>34</v>
      </c>
      <c r="E179" s="5">
        <v>16.2</v>
      </c>
      <c r="F179" s="4">
        <v>7</v>
      </c>
      <c r="G179" s="67">
        <v>2.3372685185185185E-3</v>
      </c>
      <c r="H179" s="4">
        <v>10</v>
      </c>
      <c r="I179" s="4">
        <v>4.72</v>
      </c>
      <c r="J179" s="21">
        <v>8</v>
      </c>
      <c r="K179" s="4">
        <v>2.83</v>
      </c>
      <c r="L179" s="4">
        <v>9</v>
      </c>
      <c r="M179" s="29"/>
      <c r="N179" s="4"/>
    </row>
    <row r="180" spans="1:14" x14ac:dyDescent="0.25">
      <c r="A180" s="4">
        <v>510</v>
      </c>
      <c r="B180" s="55" t="s">
        <v>84</v>
      </c>
      <c r="C180" s="36" t="s">
        <v>164</v>
      </c>
      <c r="D180" s="4">
        <f>SUM(F180+ H180+J180+L180+N180+R247)</f>
        <v>35</v>
      </c>
      <c r="E180" s="5">
        <v>13.3</v>
      </c>
      <c r="F180" s="4">
        <v>17</v>
      </c>
      <c r="G180" s="67"/>
      <c r="H180" s="4"/>
      <c r="I180" s="4">
        <v>7.68</v>
      </c>
      <c r="J180" s="64">
        <v>18</v>
      </c>
      <c r="K180" s="5"/>
      <c r="L180" s="4"/>
      <c r="M180" s="4"/>
      <c r="N180" s="4"/>
    </row>
    <row r="181" spans="1:14" x14ac:dyDescent="0.25">
      <c r="A181" s="53">
        <v>489</v>
      </c>
      <c r="B181" s="25" t="s">
        <v>112</v>
      </c>
      <c r="C181" s="26" t="s">
        <v>113</v>
      </c>
      <c r="D181" s="4">
        <f>SUM(F181+ H181+J181+L181+N181+R248)</f>
        <v>46</v>
      </c>
      <c r="E181" s="5">
        <v>14.8</v>
      </c>
      <c r="F181" s="4">
        <v>9</v>
      </c>
      <c r="G181" s="67">
        <v>2.1011574074074071E-3</v>
      </c>
      <c r="H181" s="21">
        <v>13</v>
      </c>
      <c r="I181" s="4">
        <v>4.6500000000000004</v>
      </c>
      <c r="J181" s="4">
        <v>7</v>
      </c>
      <c r="K181" s="4">
        <v>4.1900000000000004</v>
      </c>
      <c r="L181" s="4">
        <v>17</v>
      </c>
      <c r="M181" s="29"/>
      <c r="N181" s="4"/>
    </row>
    <row r="182" spans="1:14" x14ac:dyDescent="0.25">
      <c r="A182" s="4">
        <v>513</v>
      </c>
      <c r="B182" s="26" t="s">
        <v>147</v>
      </c>
      <c r="C182" s="26" t="s">
        <v>148</v>
      </c>
      <c r="D182" s="4">
        <f>SUM(F182+ H182+J182+L182+N182+R206)</f>
        <v>47</v>
      </c>
      <c r="E182" s="5">
        <v>14.06</v>
      </c>
      <c r="F182" s="4">
        <v>12</v>
      </c>
      <c r="G182" s="67">
        <v>2.4241898148148148E-3</v>
      </c>
      <c r="H182" s="21">
        <v>9</v>
      </c>
      <c r="I182" s="4">
        <v>5.46</v>
      </c>
      <c r="J182" s="4">
        <v>15</v>
      </c>
      <c r="K182" s="4">
        <v>3.33</v>
      </c>
      <c r="L182" s="4">
        <v>11</v>
      </c>
      <c r="M182" s="4"/>
      <c r="N182" s="4"/>
    </row>
    <row r="183" spans="1:14" x14ac:dyDescent="0.25">
      <c r="A183" s="4">
        <v>509</v>
      </c>
      <c r="B183" s="26" t="s">
        <v>57</v>
      </c>
      <c r="C183" s="26" t="s">
        <v>58</v>
      </c>
      <c r="D183" s="4">
        <f t="shared" ref="D183:D191" si="6">SUM(F183+ H183+J183+L183+N183+P183)</f>
        <v>48</v>
      </c>
      <c r="E183" s="5">
        <v>14.49</v>
      </c>
      <c r="F183" s="4">
        <v>10</v>
      </c>
      <c r="G183" s="67">
        <v>2.071990740740741E-3</v>
      </c>
      <c r="H183" s="4">
        <v>14</v>
      </c>
      <c r="I183" s="4">
        <v>5.42</v>
      </c>
      <c r="J183" s="21">
        <v>14</v>
      </c>
      <c r="K183" s="4">
        <v>3.31</v>
      </c>
      <c r="L183" s="4">
        <v>10</v>
      </c>
      <c r="M183" s="4"/>
      <c r="N183" s="4"/>
    </row>
    <row r="184" spans="1:14" x14ac:dyDescent="0.25">
      <c r="A184" s="4">
        <v>514</v>
      </c>
      <c r="B184" s="26" t="s">
        <v>147</v>
      </c>
      <c r="C184" s="26" t="s">
        <v>165</v>
      </c>
      <c r="D184" s="4">
        <f t="shared" si="6"/>
        <v>50</v>
      </c>
      <c r="E184" s="5">
        <v>13.03</v>
      </c>
      <c r="F184" s="62">
        <v>20</v>
      </c>
      <c r="G184" s="67"/>
      <c r="H184" s="4"/>
      <c r="I184" s="4">
        <v>6.56</v>
      </c>
      <c r="J184" s="21">
        <v>16</v>
      </c>
      <c r="K184" s="4">
        <v>4.01</v>
      </c>
      <c r="L184" s="4">
        <v>14</v>
      </c>
      <c r="M184" s="29"/>
      <c r="N184" s="4"/>
    </row>
    <row r="185" spans="1:14" x14ac:dyDescent="0.25">
      <c r="A185" s="4">
        <v>345</v>
      </c>
      <c r="B185" s="26" t="s">
        <v>59</v>
      </c>
      <c r="C185" s="26" t="s">
        <v>60</v>
      </c>
      <c r="D185" s="4">
        <f t="shared" si="6"/>
        <v>52</v>
      </c>
      <c r="E185" s="5">
        <v>14.29</v>
      </c>
      <c r="F185" s="4">
        <v>11</v>
      </c>
      <c r="G185" s="67">
        <v>1.984837962962963E-3</v>
      </c>
      <c r="H185" s="4">
        <v>16</v>
      </c>
      <c r="I185" s="4">
        <v>5.38</v>
      </c>
      <c r="J185" s="4">
        <v>13</v>
      </c>
      <c r="K185" s="4">
        <v>3.49</v>
      </c>
      <c r="L185" s="4">
        <v>12</v>
      </c>
      <c r="M185" s="4"/>
      <c r="N185" s="4"/>
    </row>
    <row r="186" spans="1:14" x14ac:dyDescent="0.25">
      <c r="A186" s="4">
        <v>316</v>
      </c>
      <c r="B186" s="26" t="s">
        <v>59</v>
      </c>
      <c r="C186" s="26" t="s">
        <v>66</v>
      </c>
      <c r="D186" s="4">
        <f t="shared" si="6"/>
        <v>58</v>
      </c>
      <c r="E186" s="5">
        <v>13.49</v>
      </c>
      <c r="F186" s="4">
        <v>15</v>
      </c>
      <c r="G186" s="67">
        <v>1.9660879629629629E-3</v>
      </c>
      <c r="H186" s="21">
        <v>17</v>
      </c>
      <c r="I186" s="4">
        <v>5.08</v>
      </c>
      <c r="J186" s="4">
        <v>11</v>
      </c>
      <c r="K186" s="4">
        <v>4.12</v>
      </c>
      <c r="L186" s="4">
        <v>15</v>
      </c>
      <c r="M186" s="29"/>
      <c r="N186" s="4"/>
    </row>
    <row r="187" spans="1:14" x14ac:dyDescent="0.25">
      <c r="A187" s="53">
        <v>502</v>
      </c>
      <c r="B187" s="25" t="s">
        <v>241</v>
      </c>
      <c r="C187" s="26" t="s">
        <v>242</v>
      </c>
      <c r="D187" s="4">
        <f t="shared" si="6"/>
        <v>60</v>
      </c>
      <c r="E187" s="5">
        <v>13.63</v>
      </c>
      <c r="F187" s="4">
        <v>14</v>
      </c>
      <c r="G187" s="67">
        <v>1.7415509259259259E-3</v>
      </c>
      <c r="H187" s="63">
        <v>19</v>
      </c>
      <c r="I187" s="5">
        <v>5.0199999999999996</v>
      </c>
      <c r="J187" s="4">
        <v>9</v>
      </c>
      <c r="K187" s="4">
        <v>4.3600000000000003</v>
      </c>
      <c r="L187" s="64">
        <v>18</v>
      </c>
      <c r="M187" s="4"/>
      <c r="N187" s="4"/>
    </row>
    <row r="188" spans="1:14" x14ac:dyDescent="0.25">
      <c r="A188" s="4">
        <v>501</v>
      </c>
      <c r="B188" s="25" t="s">
        <v>68</v>
      </c>
      <c r="C188" s="26" t="s">
        <v>56</v>
      </c>
      <c r="D188" s="4">
        <f t="shared" si="6"/>
        <v>63</v>
      </c>
      <c r="E188" s="5">
        <v>13.13</v>
      </c>
      <c r="F188" s="63">
        <v>19</v>
      </c>
      <c r="G188" s="67">
        <v>1.6407407407407406E-3</v>
      </c>
      <c r="H188" s="62">
        <v>20</v>
      </c>
      <c r="I188" s="4">
        <v>5.08</v>
      </c>
      <c r="J188" s="21">
        <v>11</v>
      </c>
      <c r="K188" s="4">
        <v>3.68</v>
      </c>
      <c r="L188" s="4">
        <v>13</v>
      </c>
      <c r="M188" s="29"/>
      <c r="N188" s="4"/>
    </row>
    <row r="189" spans="1:14" x14ac:dyDescent="0.25">
      <c r="A189" s="53">
        <v>343</v>
      </c>
      <c r="B189" s="26" t="s">
        <v>64</v>
      </c>
      <c r="C189" s="26" t="s">
        <v>67</v>
      </c>
      <c r="D189" s="4">
        <f t="shared" si="6"/>
        <v>63</v>
      </c>
      <c r="E189" s="5">
        <v>13.96</v>
      </c>
      <c r="F189" s="4">
        <v>13</v>
      </c>
      <c r="G189" s="67">
        <v>2.0692129629629632E-3</v>
      </c>
      <c r="H189" s="21">
        <v>15</v>
      </c>
      <c r="I189" s="4">
        <v>8.83</v>
      </c>
      <c r="J189" s="63">
        <v>19</v>
      </c>
      <c r="K189" s="5">
        <v>4.1500000000000004</v>
      </c>
      <c r="L189" s="4">
        <v>16</v>
      </c>
      <c r="M189" s="4"/>
      <c r="N189" s="4"/>
    </row>
    <row r="190" spans="1:14" x14ac:dyDescent="0.25">
      <c r="A190" s="53">
        <v>328</v>
      </c>
      <c r="B190" s="26" t="s">
        <v>70</v>
      </c>
      <c r="C190" s="26" t="s">
        <v>69</v>
      </c>
      <c r="D190" s="49">
        <f t="shared" si="6"/>
        <v>70</v>
      </c>
      <c r="E190" s="5">
        <v>13.42</v>
      </c>
      <c r="F190" s="4">
        <v>16</v>
      </c>
      <c r="G190" s="67">
        <v>1.880324074074074E-3</v>
      </c>
      <c r="H190" s="64">
        <v>18</v>
      </c>
      <c r="I190" s="4">
        <v>6.92</v>
      </c>
      <c r="J190" s="4">
        <v>17</v>
      </c>
      <c r="K190" s="5">
        <v>4.38</v>
      </c>
      <c r="L190" s="63">
        <v>19</v>
      </c>
      <c r="M190" s="4"/>
      <c r="N190" s="4"/>
    </row>
    <row r="191" spans="1:14" x14ac:dyDescent="0.25">
      <c r="A191" s="53">
        <v>495</v>
      </c>
      <c r="B191" s="25" t="s">
        <v>65</v>
      </c>
      <c r="C191" s="26" t="s">
        <v>66</v>
      </c>
      <c r="D191" s="49">
        <f t="shared" si="6"/>
        <v>70</v>
      </c>
      <c r="E191" s="5">
        <v>13.29</v>
      </c>
      <c r="F191" s="64">
        <v>18</v>
      </c>
      <c r="G191" s="67">
        <v>2.2409722222222219E-3</v>
      </c>
      <c r="H191" s="4">
        <v>12</v>
      </c>
      <c r="I191" s="5">
        <v>9.5299999999999994</v>
      </c>
      <c r="J191" s="62">
        <v>20</v>
      </c>
      <c r="K191" s="4">
        <v>4.45</v>
      </c>
      <c r="L191" s="62">
        <v>20</v>
      </c>
      <c r="M191" s="29"/>
      <c r="N191" s="4"/>
    </row>
    <row r="192" spans="1:14" x14ac:dyDescent="0.25">
      <c r="A192" s="53"/>
      <c r="B192" s="25"/>
      <c r="C192" s="26"/>
      <c r="D192" s="21"/>
      <c r="E192" s="5"/>
      <c r="F192" s="21"/>
      <c r="G192" s="67"/>
      <c r="H192" s="21"/>
      <c r="I192" s="5"/>
      <c r="J192" s="21"/>
      <c r="K192" s="5"/>
      <c r="L192" s="21"/>
      <c r="M192" s="29"/>
      <c r="N192" s="36"/>
    </row>
    <row r="193" spans="1:16" x14ac:dyDescent="0.25">
      <c r="A193" s="37" t="s">
        <v>36</v>
      </c>
      <c r="B193" s="48" t="s">
        <v>39</v>
      </c>
      <c r="C193" s="26"/>
      <c r="D193" s="21"/>
      <c r="E193" s="5"/>
      <c r="F193" s="21"/>
      <c r="G193" s="67"/>
      <c r="H193" s="21"/>
      <c r="I193" s="5"/>
      <c r="J193" s="21"/>
      <c r="K193" s="5"/>
      <c r="L193" s="21"/>
      <c r="M193" s="29"/>
      <c r="N193" s="36"/>
    </row>
    <row r="194" spans="1:16" ht="28.55" x14ac:dyDescent="0.25">
      <c r="A194" s="53">
        <v>500</v>
      </c>
      <c r="B194" s="26" t="s">
        <v>226</v>
      </c>
      <c r="C194" s="26" t="s">
        <v>229</v>
      </c>
      <c r="D194" s="69" t="s">
        <v>287</v>
      </c>
      <c r="E194" s="5">
        <v>13.43</v>
      </c>
      <c r="F194" s="21"/>
      <c r="G194" s="70">
        <v>2.5467592592592595E-3</v>
      </c>
      <c r="H194" s="21"/>
      <c r="I194" s="5">
        <v>5.52</v>
      </c>
      <c r="J194" s="21"/>
      <c r="K194" s="5">
        <v>2.62</v>
      </c>
      <c r="L194" s="21"/>
      <c r="M194" s="29"/>
      <c r="N194" s="36"/>
    </row>
    <row r="195" spans="1:16" x14ac:dyDescent="0.25">
      <c r="A195" s="53"/>
      <c r="B195" s="36"/>
      <c r="C195" s="36"/>
      <c r="D195" s="21"/>
      <c r="E195" s="5"/>
      <c r="F195" s="21"/>
      <c r="G195" s="67"/>
      <c r="H195" s="21"/>
      <c r="I195" s="5"/>
      <c r="J195" s="21"/>
      <c r="K195" s="5"/>
      <c r="L195" s="21"/>
      <c r="M195" s="29"/>
      <c r="N195" s="36"/>
    </row>
    <row r="196" spans="1:16" x14ac:dyDescent="0.25">
      <c r="A196" s="12"/>
    </row>
    <row r="197" spans="1:16" s="2" customFormat="1" ht="30.1" customHeight="1" x14ac:dyDescent="0.25">
      <c r="A197" s="12"/>
      <c r="B197"/>
      <c r="C197"/>
      <c r="D197" s="1"/>
      <c r="E197" s="1"/>
      <c r="F197" s="1"/>
      <c r="G197" s="1"/>
      <c r="H197" s="1"/>
      <c r="I197" s="1"/>
      <c r="J197" s="1"/>
      <c r="K197" s="1"/>
      <c r="L197"/>
    </row>
    <row r="198" spans="1:16" s="2" customFormat="1" ht="28.9" customHeight="1" x14ac:dyDescent="0.25">
      <c r="A198" s="56" t="s">
        <v>38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</row>
    <row r="199" spans="1:16" ht="28.55" x14ac:dyDescent="0.25">
      <c r="A199" s="40"/>
      <c r="B199" s="42" t="s">
        <v>34</v>
      </c>
      <c r="C199" s="7"/>
      <c r="D199" s="8" t="s">
        <v>2</v>
      </c>
      <c r="E199" s="74" t="s">
        <v>12</v>
      </c>
      <c r="F199" s="74"/>
      <c r="G199" s="74" t="s">
        <v>13</v>
      </c>
      <c r="H199" s="74"/>
      <c r="I199" s="74" t="s">
        <v>10</v>
      </c>
      <c r="J199" s="74"/>
      <c r="K199" s="74" t="s">
        <v>1</v>
      </c>
      <c r="L199" s="86"/>
      <c r="M199" s="74" t="s">
        <v>14</v>
      </c>
      <c r="N199" s="74"/>
      <c r="O199" s="74" t="s">
        <v>15</v>
      </c>
      <c r="P199" s="74"/>
    </row>
    <row r="200" spans="1:16" ht="28.55" x14ac:dyDescent="0.25">
      <c r="A200" s="4" t="s">
        <v>40</v>
      </c>
      <c r="B200" s="17" t="s">
        <v>4</v>
      </c>
      <c r="C200" s="9" t="s">
        <v>5</v>
      </c>
      <c r="D200" s="4"/>
      <c r="E200" s="4" t="s">
        <v>9</v>
      </c>
      <c r="F200" s="4" t="s">
        <v>3</v>
      </c>
      <c r="G200" s="4" t="s">
        <v>21</v>
      </c>
      <c r="H200" s="4" t="s">
        <v>3</v>
      </c>
      <c r="I200" s="4" t="s">
        <v>6</v>
      </c>
      <c r="J200" s="4" t="s">
        <v>3</v>
      </c>
      <c r="K200" s="4" t="s">
        <v>7</v>
      </c>
      <c r="L200" s="4" t="s">
        <v>3</v>
      </c>
      <c r="M200" s="4" t="s">
        <v>21</v>
      </c>
      <c r="N200" s="4" t="s">
        <v>3</v>
      </c>
      <c r="O200" s="4" t="s">
        <v>21</v>
      </c>
      <c r="P200" s="4" t="s">
        <v>3</v>
      </c>
    </row>
    <row r="201" spans="1:16" x14ac:dyDescent="0.25">
      <c r="A201" s="21">
        <v>372</v>
      </c>
      <c r="B201" s="25" t="s">
        <v>293</v>
      </c>
      <c r="C201" s="26" t="s">
        <v>294</v>
      </c>
      <c r="D201" s="4">
        <f t="shared" ref="D201:D207" si="7">SUM(F201+ H201+J201+L201+N201+P201)</f>
        <v>13</v>
      </c>
      <c r="E201" s="5">
        <v>13.36</v>
      </c>
      <c r="F201" s="4">
        <v>4</v>
      </c>
      <c r="G201" s="67"/>
      <c r="H201" s="4"/>
      <c r="I201" s="4">
        <v>4.93</v>
      </c>
      <c r="J201" s="4">
        <v>4</v>
      </c>
      <c r="K201" s="68">
        <v>4.1399999999999997</v>
      </c>
      <c r="L201" s="4">
        <v>5</v>
      </c>
      <c r="M201" s="67"/>
      <c r="N201" s="4"/>
      <c r="O201" s="29"/>
      <c r="P201" s="4"/>
    </row>
    <row r="202" spans="1:16" x14ac:dyDescent="0.25">
      <c r="A202" s="21">
        <v>534</v>
      </c>
      <c r="B202" s="25" t="s">
        <v>137</v>
      </c>
      <c r="C202" s="26" t="s">
        <v>292</v>
      </c>
      <c r="D202" s="4">
        <f t="shared" si="7"/>
        <v>17</v>
      </c>
      <c r="E202" s="5">
        <v>12.76</v>
      </c>
      <c r="F202" s="4">
        <v>5</v>
      </c>
      <c r="G202" s="67"/>
      <c r="H202" s="4"/>
      <c r="I202" s="4">
        <v>6.05</v>
      </c>
      <c r="J202" s="4">
        <v>5</v>
      </c>
      <c r="K202" s="68"/>
      <c r="L202" s="4"/>
      <c r="M202" s="67"/>
      <c r="N202" s="4"/>
      <c r="O202" s="29">
        <v>9.3442129629629622E-3</v>
      </c>
      <c r="P202" s="4">
        <v>7</v>
      </c>
    </row>
    <row r="203" spans="1:16" x14ac:dyDescent="0.25">
      <c r="A203" s="21">
        <v>352</v>
      </c>
      <c r="B203" s="25" t="s">
        <v>115</v>
      </c>
      <c r="C203" s="26" t="s">
        <v>116</v>
      </c>
      <c r="D203" s="4">
        <f t="shared" si="7"/>
        <v>34</v>
      </c>
      <c r="E203" s="5">
        <v>12.57</v>
      </c>
      <c r="F203" s="4">
        <v>6</v>
      </c>
      <c r="G203" s="67">
        <v>1.9413194444444445E-3</v>
      </c>
      <c r="H203" s="4">
        <v>6</v>
      </c>
      <c r="I203" s="4">
        <v>6.34</v>
      </c>
      <c r="J203" s="4">
        <v>6</v>
      </c>
      <c r="K203" s="4">
        <v>5.14</v>
      </c>
      <c r="L203" s="63">
        <v>9</v>
      </c>
      <c r="M203" s="67">
        <v>7.0949074074074068E-4</v>
      </c>
      <c r="N203" s="4">
        <v>7</v>
      </c>
      <c r="O203" s="29"/>
      <c r="P203" s="4"/>
    </row>
    <row r="204" spans="1:16" x14ac:dyDescent="0.25">
      <c r="A204" s="4">
        <v>496</v>
      </c>
      <c r="B204" s="25" t="s">
        <v>137</v>
      </c>
      <c r="C204" s="26" t="s">
        <v>85</v>
      </c>
      <c r="D204" s="4">
        <f t="shared" si="7"/>
        <v>46</v>
      </c>
      <c r="E204" s="5">
        <v>11.3</v>
      </c>
      <c r="F204" s="62">
        <v>10</v>
      </c>
      <c r="G204" s="67">
        <v>1.9337962962962961E-3</v>
      </c>
      <c r="H204" s="4">
        <v>7</v>
      </c>
      <c r="I204" s="4">
        <v>7.36</v>
      </c>
      <c r="J204" s="4">
        <v>7</v>
      </c>
      <c r="K204" s="4">
        <v>5.41</v>
      </c>
      <c r="L204" s="62">
        <v>10</v>
      </c>
      <c r="M204" s="67">
        <v>7.2476851851851858E-4</v>
      </c>
      <c r="N204" s="4">
        <v>6</v>
      </c>
      <c r="O204" s="29">
        <v>1.0668865740740741E-2</v>
      </c>
      <c r="P204" s="4">
        <v>6</v>
      </c>
    </row>
    <row r="205" spans="1:16" x14ac:dyDescent="0.25">
      <c r="A205" s="4">
        <v>333</v>
      </c>
      <c r="B205" s="25" t="s">
        <v>50</v>
      </c>
      <c r="C205" s="26" t="s">
        <v>72</v>
      </c>
      <c r="D205" s="4">
        <f t="shared" si="7"/>
        <v>50</v>
      </c>
      <c r="E205" s="5">
        <v>12.5</v>
      </c>
      <c r="F205" s="4">
        <v>7</v>
      </c>
      <c r="G205" s="67">
        <v>1.5758101851851851E-3</v>
      </c>
      <c r="H205" s="63">
        <v>9</v>
      </c>
      <c r="I205" s="4">
        <v>8.3699999999999992</v>
      </c>
      <c r="J205" s="62">
        <v>10</v>
      </c>
      <c r="K205" s="4">
        <v>4.3899999999999997</v>
      </c>
      <c r="L205" s="4">
        <v>6</v>
      </c>
      <c r="M205" s="67">
        <v>6.5520833333333327E-4</v>
      </c>
      <c r="N205" s="64">
        <v>8</v>
      </c>
      <c r="O205" s="29">
        <v>6.9673611111111108E-3</v>
      </c>
      <c r="P205" s="62">
        <v>10</v>
      </c>
    </row>
    <row r="206" spans="1:16" x14ac:dyDescent="0.25">
      <c r="A206" s="21">
        <v>497</v>
      </c>
      <c r="B206" s="25" t="s">
        <v>50</v>
      </c>
      <c r="C206" s="26" t="s">
        <v>71</v>
      </c>
      <c r="D206" s="4">
        <f t="shared" si="7"/>
        <v>50</v>
      </c>
      <c r="E206" s="5">
        <v>11.59</v>
      </c>
      <c r="F206" s="63">
        <v>9</v>
      </c>
      <c r="G206" s="67">
        <v>1.6655092592592592E-3</v>
      </c>
      <c r="H206" s="64">
        <v>8</v>
      </c>
      <c r="I206" s="4">
        <v>7.83</v>
      </c>
      <c r="J206" s="64">
        <v>8</v>
      </c>
      <c r="K206" s="68">
        <v>4.9000000000000004</v>
      </c>
      <c r="L206" s="64">
        <v>8</v>
      </c>
      <c r="M206" s="67">
        <v>6.2569444444444445E-4</v>
      </c>
      <c r="N206" s="63">
        <v>9</v>
      </c>
      <c r="O206" s="29">
        <v>7.6818287037037037E-3</v>
      </c>
      <c r="P206" s="64">
        <v>8</v>
      </c>
    </row>
    <row r="207" spans="1:16" x14ac:dyDescent="0.25">
      <c r="A207" s="21">
        <v>498</v>
      </c>
      <c r="B207" s="25" t="s">
        <v>44</v>
      </c>
      <c r="C207" s="26" t="s">
        <v>71</v>
      </c>
      <c r="D207" s="49">
        <f t="shared" si="7"/>
        <v>53</v>
      </c>
      <c r="E207" s="5">
        <v>11.75</v>
      </c>
      <c r="F207" s="64">
        <v>8</v>
      </c>
      <c r="G207" s="67">
        <v>1.5582175925925926E-3</v>
      </c>
      <c r="H207" s="62">
        <v>10</v>
      </c>
      <c r="I207" s="4">
        <v>8.34</v>
      </c>
      <c r="J207" s="63">
        <v>9</v>
      </c>
      <c r="K207" s="4">
        <v>4.78</v>
      </c>
      <c r="L207" s="4">
        <v>7</v>
      </c>
      <c r="M207" s="67">
        <v>6.1608796296296292E-4</v>
      </c>
      <c r="N207" s="62">
        <v>10</v>
      </c>
      <c r="O207" s="29">
        <v>7.332175925925926E-3</v>
      </c>
      <c r="P207" s="63">
        <v>9</v>
      </c>
    </row>
    <row r="208" spans="1:16" s="2" customFormat="1" ht="30.6" customHeight="1" x14ac:dyDescent="0.25">
      <c r="A208" s="12"/>
      <c r="B208"/>
      <c r="C208"/>
      <c r="D208" s="1"/>
      <c r="E208" s="1"/>
      <c r="F208" s="1"/>
      <c r="G208" s="1"/>
      <c r="H208" s="1"/>
      <c r="I208" s="1"/>
      <c r="J208" s="1"/>
      <c r="K208" s="1"/>
      <c r="L208" s="23"/>
    </row>
    <row r="209" spans="1:16" s="2" customFormat="1" ht="28.9" customHeight="1" x14ac:dyDescent="0.25">
      <c r="A209" s="56" t="s">
        <v>38</v>
      </c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</row>
    <row r="210" spans="1:16" ht="28.55" x14ac:dyDescent="0.25">
      <c r="A210" s="4"/>
      <c r="B210" s="41" t="s">
        <v>35</v>
      </c>
      <c r="C210" s="33"/>
      <c r="D210" s="34" t="s">
        <v>2</v>
      </c>
      <c r="E210" s="75" t="s">
        <v>12</v>
      </c>
      <c r="F210" s="75"/>
      <c r="G210" s="75" t="s">
        <v>13</v>
      </c>
      <c r="H210" s="75"/>
      <c r="I210" s="75" t="s">
        <v>10</v>
      </c>
      <c r="J210" s="75"/>
      <c r="K210" s="75" t="s">
        <v>1</v>
      </c>
      <c r="L210" s="76"/>
      <c r="M210" s="75" t="s">
        <v>14</v>
      </c>
      <c r="N210" s="76"/>
      <c r="O210" s="75" t="s">
        <v>15</v>
      </c>
      <c r="P210" s="76"/>
    </row>
    <row r="211" spans="1:16" ht="28.55" x14ac:dyDescent="0.25">
      <c r="A211" s="4" t="s">
        <v>40</v>
      </c>
      <c r="B211" s="17" t="s">
        <v>4</v>
      </c>
      <c r="C211" s="9" t="s">
        <v>5</v>
      </c>
      <c r="D211" s="4"/>
      <c r="E211" s="4" t="s">
        <v>9</v>
      </c>
      <c r="F211" s="4" t="s">
        <v>3</v>
      </c>
      <c r="G211" s="4" t="s">
        <v>21</v>
      </c>
      <c r="H211" s="4" t="s">
        <v>3</v>
      </c>
      <c r="I211" s="4" t="s">
        <v>6</v>
      </c>
      <c r="J211" s="4" t="s">
        <v>3</v>
      </c>
      <c r="K211" s="4" t="s">
        <v>7</v>
      </c>
      <c r="L211" s="4" t="s">
        <v>3</v>
      </c>
      <c r="M211" s="4" t="s">
        <v>21</v>
      </c>
      <c r="N211" s="4" t="s">
        <v>3</v>
      </c>
      <c r="O211" s="4" t="s">
        <v>21</v>
      </c>
      <c r="P211" s="4" t="s">
        <v>3</v>
      </c>
    </row>
    <row r="212" spans="1:16" x14ac:dyDescent="0.25">
      <c r="A212" s="4">
        <v>508</v>
      </c>
      <c r="B212" s="73" t="s">
        <v>79</v>
      </c>
      <c r="C212" s="26" t="s">
        <v>123</v>
      </c>
      <c r="D212" s="4">
        <f>SUM(F212+ H212+J212+L212+N212+P212)</f>
        <v>7</v>
      </c>
      <c r="E212" s="5"/>
      <c r="F212" s="4"/>
      <c r="G212" s="67"/>
      <c r="H212" s="4"/>
      <c r="I212" s="4">
        <v>4.74</v>
      </c>
      <c r="J212" s="4">
        <v>7</v>
      </c>
      <c r="K212" s="68"/>
      <c r="L212" s="4"/>
      <c r="M212" s="4"/>
      <c r="N212" s="4"/>
      <c r="O212" s="29"/>
      <c r="P212" s="4"/>
    </row>
    <row r="213" spans="1:16" x14ac:dyDescent="0.25">
      <c r="A213" s="4">
        <v>363</v>
      </c>
      <c r="B213" s="9" t="s">
        <v>147</v>
      </c>
      <c r="C213" s="9" t="s">
        <v>246</v>
      </c>
      <c r="D213" s="4">
        <f>SUM(F213+ H213+J213+L213+N213+P213)</f>
        <v>28</v>
      </c>
      <c r="E213" s="5">
        <v>13.62</v>
      </c>
      <c r="F213" s="62">
        <v>10</v>
      </c>
      <c r="G213" s="67"/>
      <c r="H213" s="4"/>
      <c r="I213" s="4">
        <v>6.22</v>
      </c>
      <c r="J213" s="64">
        <v>8</v>
      </c>
      <c r="K213" s="68">
        <v>4.66</v>
      </c>
      <c r="L213" s="62">
        <v>10</v>
      </c>
      <c r="M213" s="4"/>
      <c r="N213" s="4"/>
      <c r="O213" s="29"/>
      <c r="P213" s="4"/>
    </row>
    <row r="214" spans="1:16" x14ac:dyDescent="0.25">
      <c r="A214" s="4">
        <v>512</v>
      </c>
      <c r="B214" s="26" t="s">
        <v>79</v>
      </c>
      <c r="C214" s="26" t="s">
        <v>86</v>
      </c>
      <c r="D214" s="4">
        <f>SUM(F214+ H214+J214+L214+N214+P214)</f>
        <v>33</v>
      </c>
      <c r="E214" s="5">
        <v>14.63</v>
      </c>
      <c r="F214" s="64">
        <v>8</v>
      </c>
      <c r="G214" s="67"/>
      <c r="H214" s="4"/>
      <c r="I214" s="4">
        <v>6.83</v>
      </c>
      <c r="J214" s="63">
        <v>9</v>
      </c>
      <c r="K214" s="68">
        <v>3.5</v>
      </c>
      <c r="L214" s="4">
        <v>7</v>
      </c>
      <c r="M214" s="4"/>
      <c r="N214" s="4"/>
      <c r="O214" s="29">
        <v>8.9497685185185184E-3</v>
      </c>
      <c r="P214" s="63">
        <v>9</v>
      </c>
    </row>
    <row r="215" spans="1:16" x14ac:dyDescent="0.25">
      <c r="A215" s="4">
        <v>348</v>
      </c>
      <c r="B215" s="9" t="s">
        <v>244</v>
      </c>
      <c r="C215" s="9" t="s">
        <v>245</v>
      </c>
      <c r="D215" s="4">
        <f>SUM(F215+ H215+J215+L215+N215+P215)</f>
        <v>35</v>
      </c>
      <c r="E215" s="5">
        <v>14.89</v>
      </c>
      <c r="F215" s="4">
        <v>7</v>
      </c>
      <c r="G215" s="67">
        <v>1.8283564814814814E-3</v>
      </c>
      <c r="H215" s="62">
        <v>10</v>
      </c>
      <c r="I215" s="4"/>
      <c r="J215" s="4"/>
      <c r="K215" s="68">
        <v>3.74</v>
      </c>
      <c r="L215" s="64">
        <v>8</v>
      </c>
      <c r="M215" s="4"/>
      <c r="N215" s="4"/>
      <c r="O215" s="29">
        <v>7.8706018518518508E-3</v>
      </c>
      <c r="P215" s="62">
        <v>10</v>
      </c>
    </row>
    <row r="216" spans="1:16" x14ac:dyDescent="0.25">
      <c r="A216" s="4">
        <v>494</v>
      </c>
      <c r="B216" s="25" t="s">
        <v>77</v>
      </c>
      <c r="C216" s="26" t="s">
        <v>49</v>
      </c>
      <c r="D216" s="49">
        <f>SUM(F216+ H216+J216+L216+N216+P216)</f>
        <v>37</v>
      </c>
      <c r="E216" s="5">
        <v>13.85</v>
      </c>
      <c r="F216" s="63">
        <v>9</v>
      </c>
      <c r="G216" s="67">
        <v>1.8718750000000001E-3</v>
      </c>
      <c r="H216" s="63">
        <v>9</v>
      </c>
      <c r="I216" s="4">
        <v>8.0500000000000007</v>
      </c>
      <c r="J216" s="62">
        <v>10</v>
      </c>
      <c r="K216" s="68">
        <v>4.4000000000000004</v>
      </c>
      <c r="L216" s="63">
        <v>9</v>
      </c>
      <c r="M216" s="4"/>
      <c r="N216" s="4"/>
      <c r="O216" s="29"/>
      <c r="P216" s="4"/>
    </row>
    <row r="217" spans="1:16" x14ac:dyDescent="0.25">
      <c r="A217" s="21"/>
      <c r="B217" s="17"/>
      <c r="C217" s="9"/>
      <c r="D217" s="21"/>
      <c r="E217" s="5"/>
      <c r="F217" s="21"/>
      <c r="G217" s="67"/>
      <c r="H217" s="21"/>
      <c r="I217" s="5"/>
      <c r="J217" s="21"/>
      <c r="K217" s="68"/>
      <c r="L217" s="5"/>
      <c r="M217" s="5"/>
      <c r="N217" s="5"/>
      <c r="O217" s="29"/>
      <c r="P217" s="5"/>
    </row>
    <row r="218" spans="1:16" x14ac:dyDescent="0.25">
      <c r="A218" s="37" t="s">
        <v>36</v>
      </c>
      <c r="B218" s="38" t="s">
        <v>39</v>
      </c>
      <c r="C218" s="26"/>
      <c r="D218" s="21"/>
      <c r="E218" s="5"/>
      <c r="F218" s="21"/>
      <c r="G218" s="67"/>
      <c r="H218" s="21"/>
      <c r="I218" s="5"/>
      <c r="J218" s="21"/>
      <c r="K218" s="68"/>
      <c r="L218" s="21"/>
      <c r="M218" s="20"/>
      <c r="N218" s="21"/>
      <c r="O218" s="29"/>
      <c r="P218" s="21"/>
    </row>
    <row r="219" spans="1:16" x14ac:dyDescent="0.25">
      <c r="A219" s="21"/>
      <c r="B219" s="25"/>
      <c r="C219" s="26"/>
      <c r="D219" s="21"/>
      <c r="E219" s="5"/>
      <c r="F219" s="21"/>
      <c r="G219" s="67"/>
      <c r="H219" s="21"/>
      <c r="I219" s="5"/>
      <c r="J219" s="21"/>
      <c r="K219" s="68"/>
      <c r="L219" s="21"/>
      <c r="M219" s="29"/>
      <c r="N219" s="21"/>
      <c r="O219" s="29"/>
      <c r="P219" s="21"/>
    </row>
    <row r="220" spans="1:16" x14ac:dyDescent="0.25">
      <c r="A220" s="12"/>
    </row>
    <row r="221" spans="1:16" s="2" customFormat="1" x14ac:dyDescent="0.25">
      <c r="A221" s="12"/>
      <c r="B221"/>
      <c r="C221"/>
      <c r="D221" s="1"/>
      <c r="E221" s="1"/>
      <c r="F221" s="1"/>
      <c r="G221" s="1"/>
      <c r="H221" s="1"/>
      <c r="I221" s="1"/>
      <c r="J221" s="1"/>
      <c r="K221" s="1"/>
      <c r="L221"/>
    </row>
    <row r="222" spans="1:16" s="2" customFormat="1" ht="28.9" customHeight="1" x14ac:dyDescent="0.25">
      <c r="A222" s="56" t="s">
        <v>38</v>
      </c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</row>
    <row r="223" spans="1:16" ht="28.55" x14ac:dyDescent="0.25">
      <c r="A223" s="40"/>
      <c r="B223" s="42" t="s">
        <v>16</v>
      </c>
      <c r="C223" s="7"/>
      <c r="D223" s="8" t="s">
        <v>2</v>
      </c>
      <c r="E223" s="74" t="s">
        <v>12</v>
      </c>
      <c r="F223" s="74"/>
      <c r="G223" s="74" t="s">
        <v>13</v>
      </c>
      <c r="H223" s="74"/>
      <c r="I223" s="74" t="s">
        <v>10</v>
      </c>
      <c r="J223" s="74"/>
      <c r="K223" s="74" t="s">
        <v>1</v>
      </c>
      <c r="L223" s="86"/>
      <c r="M223" s="74" t="s">
        <v>14</v>
      </c>
      <c r="N223" s="74"/>
      <c r="O223" s="74" t="s">
        <v>15</v>
      </c>
      <c r="P223" s="74"/>
    </row>
    <row r="224" spans="1:16" ht="28.55" x14ac:dyDescent="0.25">
      <c r="A224" s="4" t="s">
        <v>40</v>
      </c>
      <c r="B224" s="9" t="s">
        <v>4</v>
      </c>
      <c r="C224" s="9" t="s">
        <v>5</v>
      </c>
      <c r="D224" s="4"/>
      <c r="E224" s="4" t="s">
        <v>9</v>
      </c>
      <c r="F224" s="4" t="s">
        <v>3</v>
      </c>
      <c r="G224" s="4" t="s">
        <v>21</v>
      </c>
      <c r="H224" s="4" t="s">
        <v>3</v>
      </c>
      <c r="I224" s="4" t="s">
        <v>6</v>
      </c>
      <c r="J224" s="4" t="s">
        <v>3</v>
      </c>
      <c r="K224" s="4" t="s">
        <v>7</v>
      </c>
      <c r="L224" s="4" t="s">
        <v>3</v>
      </c>
      <c r="M224" s="4" t="s">
        <v>21</v>
      </c>
      <c r="N224" s="4" t="s">
        <v>3</v>
      </c>
      <c r="O224" s="4" t="s">
        <v>21</v>
      </c>
      <c r="P224" s="4" t="s">
        <v>3</v>
      </c>
    </row>
    <row r="225" spans="1:16" x14ac:dyDescent="0.25">
      <c r="A225" s="56">
        <v>375</v>
      </c>
      <c r="B225" s="25" t="s">
        <v>302</v>
      </c>
      <c r="C225" s="26" t="s">
        <v>303</v>
      </c>
      <c r="D225" s="21">
        <f>SUM(F225+ H225+J225+L225+N225+P225)</f>
        <v>18</v>
      </c>
      <c r="E225" s="5"/>
      <c r="F225" s="21"/>
      <c r="G225" s="67"/>
      <c r="H225" s="21"/>
      <c r="I225" s="5">
        <v>5.72</v>
      </c>
      <c r="J225" s="64">
        <v>8</v>
      </c>
      <c r="K225" s="5"/>
      <c r="L225" s="21"/>
      <c r="M225" s="67"/>
      <c r="N225" s="21"/>
      <c r="O225" s="29">
        <v>6.4305555555555548E-3</v>
      </c>
      <c r="P225" s="62">
        <v>10</v>
      </c>
    </row>
    <row r="226" spans="1:16" x14ac:dyDescent="0.25">
      <c r="A226" s="56">
        <v>368</v>
      </c>
      <c r="B226" s="25" t="s">
        <v>295</v>
      </c>
      <c r="C226" s="26" t="s">
        <v>296</v>
      </c>
      <c r="D226" s="21">
        <f>SUM(F226+ H226+J226+L226+N226+P226)</f>
        <v>26</v>
      </c>
      <c r="E226" s="5">
        <v>12.26</v>
      </c>
      <c r="F226" s="63">
        <v>9</v>
      </c>
      <c r="G226" s="67"/>
      <c r="H226" s="21"/>
      <c r="I226" s="5">
        <v>6.88</v>
      </c>
      <c r="J226" s="63">
        <v>9</v>
      </c>
      <c r="K226" s="5"/>
      <c r="L226" s="21"/>
      <c r="M226" s="67"/>
      <c r="N226" s="21"/>
      <c r="O226" s="29">
        <v>1.0904282407407408E-2</v>
      </c>
      <c r="P226" s="64">
        <v>8</v>
      </c>
    </row>
    <row r="227" spans="1:16" x14ac:dyDescent="0.25">
      <c r="A227" s="56">
        <v>356</v>
      </c>
      <c r="B227" s="25" t="s">
        <v>248</v>
      </c>
      <c r="C227" s="26" t="s">
        <v>72</v>
      </c>
      <c r="D227" s="21">
        <f>SUM(F227+ H227+J227+L227+N227+P227)</f>
        <v>28</v>
      </c>
      <c r="E227" s="5">
        <v>11.93</v>
      </c>
      <c r="F227" s="62">
        <v>10</v>
      </c>
      <c r="G227" s="67">
        <v>2.3694444444444444E-3</v>
      </c>
      <c r="H227" s="63">
        <v>9</v>
      </c>
      <c r="I227" s="5"/>
      <c r="J227" s="21"/>
      <c r="K227" s="5"/>
      <c r="L227" s="21"/>
      <c r="M227" s="67">
        <v>8.3217592592592588E-4</v>
      </c>
      <c r="N227" s="63">
        <v>9</v>
      </c>
      <c r="O227" s="29"/>
      <c r="P227" s="21"/>
    </row>
    <row r="228" spans="1:16" x14ac:dyDescent="0.25">
      <c r="A228" s="56">
        <v>488</v>
      </c>
      <c r="B228" s="25" t="s">
        <v>117</v>
      </c>
      <c r="C228" s="26" t="s">
        <v>72</v>
      </c>
      <c r="D228" s="49">
        <f>SUM(F228+ H228+J228+L228+N228+P228)</f>
        <v>57</v>
      </c>
      <c r="E228" s="21">
        <v>12.49</v>
      </c>
      <c r="F228" s="64">
        <v>8</v>
      </c>
      <c r="G228" s="67">
        <v>1.554861111111111E-3</v>
      </c>
      <c r="H228" s="62">
        <v>10</v>
      </c>
      <c r="I228" s="21">
        <v>7.15</v>
      </c>
      <c r="J228" s="62">
        <v>10</v>
      </c>
      <c r="K228" s="21">
        <v>4.7699999999999996</v>
      </c>
      <c r="L228" s="62">
        <v>10</v>
      </c>
      <c r="M228" s="67">
        <v>6.5775462962962955E-4</v>
      </c>
      <c r="N228" s="62">
        <v>10</v>
      </c>
      <c r="O228" s="29">
        <v>6.654050925925927E-3</v>
      </c>
      <c r="P228" s="63">
        <v>9</v>
      </c>
    </row>
    <row r="229" spans="1:16" x14ac:dyDescent="0.25">
      <c r="A229" s="56"/>
      <c r="B229" s="25"/>
      <c r="C229" s="26"/>
      <c r="D229" s="21"/>
      <c r="E229" s="5"/>
      <c r="F229" s="21"/>
      <c r="G229" s="67"/>
      <c r="H229" s="21"/>
      <c r="I229" s="5"/>
      <c r="J229" s="21"/>
      <c r="K229" s="5"/>
      <c r="L229" s="21"/>
      <c r="M229" s="67"/>
      <c r="N229" s="21"/>
      <c r="O229" s="29"/>
      <c r="P229" s="21"/>
    </row>
    <row r="230" spans="1:16" x14ac:dyDescent="0.25">
      <c r="A230" s="37" t="s">
        <v>36</v>
      </c>
      <c r="B230" s="38" t="s">
        <v>39</v>
      </c>
      <c r="C230" s="26"/>
      <c r="D230" s="21"/>
      <c r="E230" s="5"/>
      <c r="F230" s="21"/>
      <c r="G230" s="67"/>
      <c r="H230" s="21"/>
      <c r="I230" s="5"/>
      <c r="J230" s="21"/>
      <c r="K230" s="5"/>
      <c r="L230" s="21"/>
      <c r="M230" s="67"/>
      <c r="N230" s="21"/>
      <c r="O230" s="29"/>
      <c r="P230" s="21"/>
    </row>
    <row r="231" spans="1:16" x14ac:dyDescent="0.25">
      <c r="A231" s="56">
        <v>354</v>
      </c>
      <c r="B231" s="25" t="s">
        <v>149</v>
      </c>
      <c r="C231" s="26" t="s">
        <v>247</v>
      </c>
      <c r="D231" s="21"/>
      <c r="E231" s="5">
        <v>11.76</v>
      </c>
      <c r="F231" s="21"/>
      <c r="G231" s="67">
        <v>1.9157407407407406E-3</v>
      </c>
      <c r="H231" s="21"/>
      <c r="I231" s="5">
        <v>7.35</v>
      </c>
      <c r="J231" s="21"/>
      <c r="K231" s="5">
        <v>4.0599999999999996</v>
      </c>
      <c r="L231" s="21"/>
      <c r="M231" s="67">
        <v>6.7233796296296301E-4</v>
      </c>
      <c r="N231" s="21"/>
      <c r="O231" s="29">
        <v>8.3690972222222222E-3</v>
      </c>
      <c r="P231" s="21"/>
    </row>
    <row r="232" spans="1:16" x14ac:dyDescent="0.25">
      <c r="A232" s="56"/>
      <c r="B232" s="25"/>
      <c r="C232" s="26"/>
      <c r="D232" s="21"/>
      <c r="E232" s="5"/>
      <c r="F232" s="21"/>
      <c r="G232" s="67"/>
      <c r="H232" s="21"/>
      <c r="I232" s="4"/>
      <c r="J232" s="21"/>
      <c r="K232" s="4"/>
      <c r="L232" s="21"/>
      <c r="M232" s="67"/>
      <c r="N232" s="21"/>
      <c r="O232" s="29"/>
      <c r="P232" s="21"/>
    </row>
    <row r="233" spans="1:16" s="2" customFormat="1" ht="31.25" customHeight="1" x14ac:dyDescent="0.25">
      <c r="A233" s="12"/>
      <c r="B233"/>
      <c r="C233"/>
      <c r="D233" s="1"/>
      <c r="E233" s="1"/>
      <c r="F233" s="1"/>
      <c r="G233" s="1"/>
      <c r="H233" s="1"/>
      <c r="I233" s="1"/>
      <c r="J233" s="1"/>
      <c r="K233" s="1"/>
      <c r="L233"/>
    </row>
    <row r="234" spans="1:16" s="2" customFormat="1" ht="28.9" customHeight="1" x14ac:dyDescent="0.25">
      <c r="A234" s="56" t="s">
        <v>38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</row>
    <row r="235" spans="1:16" ht="28.55" x14ac:dyDescent="0.25">
      <c r="A235" s="4"/>
      <c r="B235" s="32" t="s">
        <v>17</v>
      </c>
      <c r="C235" s="33"/>
      <c r="D235" s="34" t="s">
        <v>2</v>
      </c>
      <c r="E235" s="75" t="s">
        <v>12</v>
      </c>
      <c r="F235" s="75"/>
      <c r="G235" s="75" t="s">
        <v>13</v>
      </c>
      <c r="H235" s="75"/>
      <c r="I235" s="75" t="s">
        <v>10</v>
      </c>
      <c r="J235" s="75"/>
      <c r="K235" s="75" t="s">
        <v>1</v>
      </c>
      <c r="L235" s="76"/>
      <c r="M235" s="75" t="s">
        <v>14</v>
      </c>
      <c r="N235" s="76"/>
      <c r="O235" s="75" t="s">
        <v>15</v>
      </c>
      <c r="P235" s="76"/>
    </row>
    <row r="236" spans="1:16" ht="28.55" x14ac:dyDescent="0.25">
      <c r="A236" s="4" t="s">
        <v>40</v>
      </c>
      <c r="B236" s="17" t="s">
        <v>4</v>
      </c>
      <c r="C236" s="9" t="s">
        <v>5</v>
      </c>
      <c r="D236" s="4"/>
      <c r="E236" s="4" t="s">
        <v>9</v>
      </c>
      <c r="F236" s="4" t="s">
        <v>3</v>
      </c>
      <c r="G236" s="4" t="s">
        <v>21</v>
      </c>
      <c r="H236" s="4" t="s">
        <v>3</v>
      </c>
      <c r="I236" s="4" t="s">
        <v>6</v>
      </c>
      <c r="J236" s="4" t="s">
        <v>3</v>
      </c>
      <c r="K236" s="4" t="s">
        <v>7</v>
      </c>
      <c r="L236" s="4" t="s">
        <v>3</v>
      </c>
      <c r="M236" s="4" t="s">
        <v>21</v>
      </c>
      <c r="N236" s="4" t="s">
        <v>3</v>
      </c>
      <c r="O236" s="4" t="s">
        <v>21</v>
      </c>
      <c r="P236" s="4" t="s">
        <v>3</v>
      </c>
    </row>
    <row r="237" spans="1:16" x14ac:dyDescent="0.25">
      <c r="A237" s="21">
        <v>323</v>
      </c>
      <c r="B237" s="25" t="s">
        <v>249</v>
      </c>
      <c r="C237" s="26" t="s">
        <v>250</v>
      </c>
      <c r="D237" s="49">
        <f>SUM(F237+ H237+J237+L237+N237+P237)</f>
        <v>57</v>
      </c>
      <c r="E237" s="5">
        <v>13.2</v>
      </c>
      <c r="F237" s="63">
        <v>9</v>
      </c>
      <c r="G237" s="67">
        <v>1.6866898148148147E-3</v>
      </c>
      <c r="H237" s="62">
        <v>10</v>
      </c>
      <c r="I237" s="5">
        <v>5.16</v>
      </c>
      <c r="J237" s="62">
        <v>10</v>
      </c>
      <c r="K237" s="5">
        <v>4.1100000000000003</v>
      </c>
      <c r="L237" s="63">
        <v>9</v>
      </c>
      <c r="M237" s="67">
        <v>7.0914351851851856E-4</v>
      </c>
      <c r="N237" s="63">
        <v>9</v>
      </c>
      <c r="O237" s="29">
        <v>7.965509259259259E-3</v>
      </c>
      <c r="P237" s="62">
        <v>10</v>
      </c>
    </row>
    <row r="238" spans="1:16" x14ac:dyDescent="0.25">
      <c r="A238" s="21">
        <v>318</v>
      </c>
      <c r="B238" s="25" t="s">
        <v>76</v>
      </c>
      <c r="C238" s="26" t="s">
        <v>78</v>
      </c>
      <c r="D238" s="49">
        <f>SUM(F238+ H238+J238+L238+N238+P238)</f>
        <v>57</v>
      </c>
      <c r="E238" s="5">
        <v>12.63</v>
      </c>
      <c r="F238" s="62">
        <v>10</v>
      </c>
      <c r="G238" s="67">
        <v>1.7468749999999999E-3</v>
      </c>
      <c r="H238" s="63">
        <v>9</v>
      </c>
      <c r="I238" s="5">
        <v>4.8099999999999996</v>
      </c>
      <c r="J238" s="63">
        <v>9</v>
      </c>
      <c r="K238" s="5">
        <v>4.33</v>
      </c>
      <c r="L238" s="62">
        <v>10</v>
      </c>
      <c r="M238" s="67">
        <v>6.994212962962964E-4</v>
      </c>
      <c r="N238" s="62">
        <v>10</v>
      </c>
      <c r="O238" s="29">
        <v>8.2105324074074077E-3</v>
      </c>
      <c r="P238" s="63">
        <v>9</v>
      </c>
    </row>
    <row r="239" spans="1:16" x14ac:dyDescent="0.25">
      <c r="A239" s="21"/>
      <c r="B239" s="25"/>
      <c r="C239" s="26"/>
      <c r="D239" s="21"/>
      <c r="E239" s="5"/>
      <c r="F239" s="21"/>
      <c r="G239" s="67"/>
      <c r="H239" s="21"/>
      <c r="I239" s="5"/>
      <c r="J239" s="21"/>
      <c r="K239" s="5"/>
      <c r="L239" s="21"/>
      <c r="M239" s="67"/>
      <c r="N239" s="21"/>
      <c r="O239" s="29"/>
      <c r="P239" s="21"/>
    </row>
    <row r="240" spans="1:16" x14ac:dyDescent="0.25">
      <c r="A240" s="12"/>
    </row>
    <row r="241" spans="1:19" s="2" customFormat="1" x14ac:dyDescent="0.25">
      <c r="A241" s="12"/>
      <c r="B241"/>
      <c r="C241"/>
      <c r="D241" s="1"/>
      <c r="E241" s="1"/>
      <c r="F241" s="1"/>
      <c r="G241" s="1"/>
      <c r="H241" s="1"/>
      <c r="I241" s="1"/>
      <c r="J241" s="1"/>
      <c r="K241" s="1"/>
      <c r="L241"/>
      <c r="R241"/>
      <c r="S241"/>
    </row>
    <row r="242" spans="1:19" s="2" customFormat="1" ht="28.9" customHeight="1" x14ac:dyDescent="0.25">
      <c r="A242" s="56" t="s">
        <v>38</v>
      </c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R242"/>
      <c r="S242"/>
    </row>
    <row r="243" spans="1:19" ht="28.55" x14ac:dyDescent="0.25">
      <c r="A243" s="46"/>
      <c r="B243" s="47" t="s">
        <v>18</v>
      </c>
      <c r="C243" s="44"/>
      <c r="D243" s="45" t="s">
        <v>2</v>
      </c>
      <c r="E243" s="87" t="s">
        <v>12</v>
      </c>
      <c r="F243" s="87"/>
      <c r="G243" s="87" t="s">
        <v>13</v>
      </c>
      <c r="H243" s="87"/>
      <c r="I243" s="87" t="s">
        <v>10</v>
      </c>
      <c r="J243" s="87"/>
      <c r="K243" s="87" t="s">
        <v>1</v>
      </c>
      <c r="L243" s="88"/>
      <c r="M243" s="87" t="s">
        <v>14</v>
      </c>
      <c r="N243" s="87"/>
      <c r="O243" s="87" t="s">
        <v>15</v>
      </c>
      <c r="P243" s="87"/>
    </row>
    <row r="244" spans="1:19" ht="28.55" x14ac:dyDescent="0.25">
      <c r="A244" s="4" t="s">
        <v>40</v>
      </c>
      <c r="B244" s="17" t="s">
        <v>4</v>
      </c>
      <c r="C244" s="9" t="s">
        <v>5</v>
      </c>
      <c r="D244" s="4"/>
      <c r="E244" s="4" t="s">
        <v>9</v>
      </c>
      <c r="F244" s="4" t="s">
        <v>3</v>
      </c>
      <c r="G244" s="4" t="s">
        <v>21</v>
      </c>
      <c r="H244" s="4" t="s">
        <v>3</v>
      </c>
      <c r="I244" s="4" t="s">
        <v>6</v>
      </c>
      <c r="J244" s="4" t="s">
        <v>3</v>
      </c>
      <c r="K244" s="4" t="s">
        <v>7</v>
      </c>
      <c r="L244" s="4" t="s">
        <v>3</v>
      </c>
      <c r="M244" s="4" t="s">
        <v>21</v>
      </c>
      <c r="N244" s="4" t="s">
        <v>3</v>
      </c>
      <c r="O244" s="4" t="s">
        <v>21</v>
      </c>
      <c r="P244" s="4" t="s">
        <v>3</v>
      </c>
    </row>
    <row r="245" spans="1:19" x14ac:dyDescent="0.25">
      <c r="A245" s="21">
        <v>373</v>
      </c>
      <c r="B245" s="25" t="s">
        <v>299</v>
      </c>
      <c r="C245" s="26" t="s">
        <v>300</v>
      </c>
      <c r="D245" s="21">
        <f>SUM(F245+ H245+J245+L245+N245+P245)</f>
        <v>19</v>
      </c>
      <c r="E245" s="5">
        <v>14.34</v>
      </c>
      <c r="F245" s="63">
        <v>9</v>
      </c>
      <c r="G245" s="67"/>
      <c r="H245" s="21"/>
      <c r="I245" s="5">
        <v>6.35</v>
      </c>
      <c r="J245" s="62">
        <v>10</v>
      </c>
      <c r="K245" s="5"/>
      <c r="L245" s="21"/>
      <c r="M245" s="67"/>
      <c r="N245" s="21"/>
      <c r="O245" s="29"/>
      <c r="P245" s="21"/>
    </row>
    <row r="246" spans="1:19" x14ac:dyDescent="0.25">
      <c r="A246" s="21">
        <v>362</v>
      </c>
      <c r="B246" s="25" t="s">
        <v>301</v>
      </c>
      <c r="C246" s="26" t="s">
        <v>72</v>
      </c>
      <c r="D246" s="21">
        <f>SUM(F246+ H246+J246+L246+N246+P246)</f>
        <v>25</v>
      </c>
      <c r="E246" s="5">
        <v>17.899999999999999</v>
      </c>
      <c r="F246" s="64">
        <v>8</v>
      </c>
      <c r="G246" s="67"/>
      <c r="H246" s="21"/>
      <c r="I246" s="5">
        <v>5.05</v>
      </c>
      <c r="J246" s="64">
        <v>8</v>
      </c>
      <c r="K246" s="5"/>
      <c r="L246" s="21"/>
      <c r="M246" s="67"/>
      <c r="N246" s="21"/>
      <c r="O246" s="29">
        <v>7.4251157407407417E-3</v>
      </c>
      <c r="P246" s="63">
        <v>9</v>
      </c>
    </row>
    <row r="247" spans="1:19" x14ac:dyDescent="0.25">
      <c r="A247" s="21">
        <v>374</v>
      </c>
      <c r="B247" s="25" t="s">
        <v>297</v>
      </c>
      <c r="C247" s="26" t="s">
        <v>298</v>
      </c>
      <c r="D247" s="21">
        <f>SUM(F247+ H247+J247+L247+N247+P247)</f>
        <v>29</v>
      </c>
      <c r="E247" s="5">
        <v>13.6</v>
      </c>
      <c r="F247" s="62">
        <v>10</v>
      </c>
      <c r="G247" s="67"/>
      <c r="H247" s="21"/>
      <c r="I247" s="5">
        <v>5.98</v>
      </c>
      <c r="J247" s="63">
        <v>9</v>
      </c>
      <c r="K247" s="5"/>
      <c r="L247" s="21"/>
      <c r="M247" s="67"/>
      <c r="N247" s="21"/>
      <c r="O247" s="29">
        <v>7.1709490740740752E-3</v>
      </c>
      <c r="P247" s="62">
        <v>10</v>
      </c>
    </row>
    <row r="248" spans="1:19" x14ac:dyDescent="0.25">
      <c r="A248" s="21">
        <v>355</v>
      </c>
      <c r="B248" s="25" t="s">
        <v>232</v>
      </c>
      <c r="C248" s="26" t="s">
        <v>81</v>
      </c>
      <c r="D248" s="49">
        <f>SUM(F248+ H248+J248+L248+N248+P248)</f>
        <v>30</v>
      </c>
      <c r="E248" s="5"/>
      <c r="F248" s="21"/>
      <c r="G248" s="67">
        <v>1.8465277777777777E-3</v>
      </c>
      <c r="H248" s="62">
        <v>10</v>
      </c>
      <c r="I248" s="5"/>
      <c r="J248" s="21"/>
      <c r="K248" s="5">
        <v>3.5</v>
      </c>
      <c r="L248" s="62">
        <v>10</v>
      </c>
      <c r="M248" s="67">
        <v>7.4143518518518525E-4</v>
      </c>
      <c r="N248" s="62">
        <v>10</v>
      </c>
      <c r="O248" s="29"/>
      <c r="P248" s="21"/>
    </row>
    <row r="249" spans="1:19" x14ac:dyDescent="0.25">
      <c r="A249" s="21"/>
      <c r="B249" s="25"/>
      <c r="C249" s="26"/>
      <c r="D249" s="21"/>
      <c r="E249" s="5"/>
      <c r="F249" s="21"/>
      <c r="G249" s="67"/>
      <c r="H249" s="21"/>
      <c r="I249" s="5"/>
      <c r="J249" s="21"/>
      <c r="K249" s="5"/>
      <c r="L249" s="21"/>
      <c r="M249" s="67"/>
      <c r="N249" s="21"/>
      <c r="O249" s="29"/>
      <c r="P249" s="21"/>
    </row>
    <row r="250" spans="1:19" x14ac:dyDescent="0.25">
      <c r="A250" s="37"/>
      <c r="B250" s="38" t="s">
        <v>39</v>
      </c>
      <c r="C250" s="26"/>
      <c r="D250" s="21"/>
      <c r="E250" s="5"/>
      <c r="F250" s="21"/>
      <c r="G250" s="67"/>
      <c r="H250" s="21"/>
      <c r="I250" s="5"/>
      <c r="J250" s="21"/>
      <c r="K250" s="5"/>
      <c r="L250" s="21"/>
      <c r="M250" s="67"/>
      <c r="N250" s="21"/>
      <c r="O250" s="29"/>
      <c r="P250" s="21"/>
    </row>
    <row r="251" spans="1:19" x14ac:dyDescent="0.25">
      <c r="A251" s="21">
        <v>536</v>
      </c>
      <c r="B251" s="25" t="s">
        <v>304</v>
      </c>
      <c r="C251" s="25" t="s">
        <v>305</v>
      </c>
      <c r="D251" s="21"/>
      <c r="E251" s="5"/>
      <c r="F251" s="21"/>
      <c r="G251" s="67"/>
      <c r="H251" s="21"/>
      <c r="I251" s="5"/>
      <c r="J251" s="21"/>
      <c r="K251" s="5"/>
      <c r="L251" s="21"/>
      <c r="M251" s="67"/>
      <c r="N251" s="21"/>
      <c r="O251" s="29">
        <v>1.0341550925925926E-2</v>
      </c>
      <c r="P251" s="21"/>
    </row>
    <row r="252" spans="1:19" x14ac:dyDescent="0.25">
      <c r="A252" s="23"/>
      <c r="B252" s="28"/>
      <c r="C252" s="28"/>
      <c r="D252" s="23"/>
      <c r="E252" s="24"/>
      <c r="F252" s="23"/>
      <c r="G252" s="3"/>
      <c r="H252" s="23"/>
      <c r="I252" s="13"/>
      <c r="J252" s="23"/>
      <c r="K252" s="13"/>
      <c r="L252" s="23"/>
    </row>
    <row r="253" spans="1:19" x14ac:dyDescent="0.25">
      <c r="A253" s="23"/>
      <c r="B253" s="28"/>
      <c r="C253" s="28"/>
      <c r="D253" s="23"/>
      <c r="E253" s="24"/>
      <c r="F253" s="23"/>
      <c r="G253" s="3"/>
      <c r="H253" s="23"/>
      <c r="I253" s="13"/>
      <c r="J253" s="23"/>
      <c r="K253" s="13"/>
      <c r="L253" s="23"/>
    </row>
    <row r="254" spans="1:19" s="2" customFormat="1" ht="14.95" customHeight="1" x14ac:dyDescent="0.25">
      <c r="A254" s="12"/>
      <c r="B254"/>
      <c r="C254"/>
      <c r="D254" s="1"/>
      <c r="E254" s="1"/>
      <c r="F254" s="1"/>
      <c r="G254" s="1"/>
      <c r="H254" s="1"/>
      <c r="I254" s="1"/>
      <c r="J254" s="1"/>
      <c r="K254" s="1"/>
      <c r="L254"/>
    </row>
    <row r="255" spans="1:19" s="2" customFormat="1" ht="28.9" customHeight="1" x14ac:dyDescent="0.25">
      <c r="A255" s="56" t="s">
        <v>38</v>
      </c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9" ht="28.55" x14ac:dyDescent="0.25">
      <c r="A256" s="40"/>
      <c r="B256" s="41" t="s">
        <v>19</v>
      </c>
      <c r="C256" s="33"/>
      <c r="D256" s="34" t="s">
        <v>2</v>
      </c>
      <c r="E256" s="75" t="s">
        <v>12</v>
      </c>
      <c r="F256" s="75"/>
      <c r="G256" s="75" t="s">
        <v>13</v>
      </c>
      <c r="H256" s="75"/>
      <c r="I256" s="75" t="s">
        <v>10</v>
      </c>
      <c r="J256" s="75"/>
      <c r="K256" s="75" t="s">
        <v>1</v>
      </c>
      <c r="L256" s="76"/>
      <c r="M256" s="34" t="s">
        <v>14</v>
      </c>
      <c r="N256" s="34"/>
      <c r="O256" s="75" t="s">
        <v>15</v>
      </c>
      <c r="P256" s="75"/>
    </row>
    <row r="257" spans="1:16" ht="28.55" x14ac:dyDescent="0.25">
      <c r="A257" s="4" t="s">
        <v>40</v>
      </c>
      <c r="B257" s="17" t="s">
        <v>4</v>
      </c>
      <c r="C257" s="9" t="s">
        <v>5</v>
      </c>
      <c r="D257" s="4"/>
      <c r="E257" s="4" t="s">
        <v>9</v>
      </c>
      <c r="F257" s="4" t="s">
        <v>3</v>
      </c>
      <c r="G257" s="4" t="s">
        <v>21</v>
      </c>
      <c r="H257" s="4" t="s">
        <v>3</v>
      </c>
      <c r="I257" s="4" t="s">
        <v>6</v>
      </c>
      <c r="J257" s="4" t="s">
        <v>3</v>
      </c>
      <c r="K257" s="4" t="s">
        <v>7</v>
      </c>
      <c r="L257" s="4" t="s">
        <v>3</v>
      </c>
      <c r="M257" s="4" t="s">
        <v>21</v>
      </c>
      <c r="N257" s="4" t="s">
        <v>3</v>
      </c>
      <c r="O257" s="4" t="s">
        <v>21</v>
      </c>
      <c r="P257" s="4" t="s">
        <v>3</v>
      </c>
    </row>
    <row r="258" spans="1:16" x14ac:dyDescent="0.25">
      <c r="A258" s="21"/>
      <c r="B258" s="25"/>
      <c r="C258" s="26"/>
      <c r="D258" s="21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1"/>
    </row>
    <row r="259" spans="1:16" x14ac:dyDescent="0.25">
      <c r="A259" s="21"/>
      <c r="B259" s="25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1"/>
    </row>
    <row r="260" spans="1:16" x14ac:dyDescent="0.25">
      <c r="A260" s="21"/>
      <c r="B260" s="26"/>
      <c r="C260" s="26"/>
      <c r="D260" s="21"/>
      <c r="E260" s="5"/>
      <c r="F260" s="5"/>
      <c r="G260" s="5"/>
      <c r="H260" s="5"/>
      <c r="I260" s="5"/>
      <c r="J260" s="5"/>
      <c r="K260" s="5"/>
      <c r="L260" s="21"/>
      <c r="M260" s="29"/>
      <c r="N260" s="21"/>
      <c r="O260" s="29"/>
      <c r="P260" s="21"/>
    </row>
    <row r="261" spans="1:16" x14ac:dyDescent="0.25">
      <c r="J261" s="23"/>
      <c r="K261" s="13"/>
      <c r="L261" s="23"/>
      <c r="M261" s="54"/>
      <c r="N261" s="23"/>
      <c r="O261" s="54"/>
      <c r="P261" s="23"/>
    </row>
  </sheetData>
  <sortState ref="A6:L16">
    <sortCondition ref="D6:D16"/>
    <sortCondition ref="C6:C16"/>
  </sortState>
  <mergeCells count="67">
    <mergeCell ref="E175:F175"/>
    <mergeCell ref="G175:H175"/>
    <mergeCell ref="I175:J175"/>
    <mergeCell ref="E223:F223"/>
    <mergeCell ref="G223:H223"/>
    <mergeCell ref="I223:J223"/>
    <mergeCell ref="E199:F199"/>
    <mergeCell ref="I199:J199"/>
    <mergeCell ref="G199:H199"/>
    <mergeCell ref="E210:F210"/>
    <mergeCell ref="G210:H210"/>
    <mergeCell ref="I210:J210"/>
    <mergeCell ref="O235:P235"/>
    <mergeCell ref="M235:N235"/>
    <mergeCell ref="E235:F235"/>
    <mergeCell ref="G235:H235"/>
    <mergeCell ref="I235:J235"/>
    <mergeCell ref="K235:L235"/>
    <mergeCell ref="K210:L210"/>
    <mergeCell ref="K199:L199"/>
    <mergeCell ref="M155:N155"/>
    <mergeCell ref="K223:L223"/>
    <mergeCell ref="O223:P223"/>
    <mergeCell ref="M223:N223"/>
    <mergeCell ref="O210:P210"/>
    <mergeCell ref="O199:P199"/>
    <mergeCell ref="M199:N199"/>
    <mergeCell ref="M175:N175"/>
    <mergeCell ref="M210:N210"/>
    <mergeCell ref="E155:F155"/>
    <mergeCell ref="G155:H155"/>
    <mergeCell ref="I155:J155"/>
    <mergeCell ref="K155:L155"/>
    <mergeCell ref="E130:F130"/>
    <mergeCell ref="G130:H130"/>
    <mergeCell ref="O256:P256"/>
    <mergeCell ref="E243:F243"/>
    <mergeCell ref="G243:H243"/>
    <mergeCell ref="I243:J243"/>
    <mergeCell ref="K243:L243"/>
    <mergeCell ref="M243:N243"/>
    <mergeCell ref="O243:P243"/>
    <mergeCell ref="E256:F256"/>
    <mergeCell ref="G256:H256"/>
    <mergeCell ref="I256:J256"/>
    <mergeCell ref="K256:L256"/>
    <mergeCell ref="K26:L26"/>
    <mergeCell ref="K175:L175"/>
    <mergeCell ref="A1:L2"/>
    <mergeCell ref="E4:F4"/>
    <mergeCell ref="G4:H4"/>
    <mergeCell ref="I4:J4"/>
    <mergeCell ref="K4:L4"/>
    <mergeCell ref="A3:L3"/>
    <mergeCell ref="E100:F100"/>
    <mergeCell ref="K100:L100"/>
    <mergeCell ref="K46:L46"/>
    <mergeCell ref="G100:H100"/>
    <mergeCell ref="I100:J100"/>
    <mergeCell ref="E46:F46"/>
    <mergeCell ref="I130:J130"/>
    <mergeCell ref="K130:L130"/>
    <mergeCell ref="G46:H46"/>
    <mergeCell ref="I46:J46"/>
    <mergeCell ref="E26:F26"/>
    <mergeCell ref="G26:H26"/>
    <mergeCell ref="I26:J26"/>
  </mergeCells>
  <pageMargins left="0.78740157480314965" right="0.51181102362204722" top="0.94488188976377963" bottom="0.39370078740157483" header="0.31496062992125984" footer="0.31496062992125984"/>
  <pageSetup paperSize="9" scale="81" fitToHeight="10" orientation="landscape" horizontalDpi="360" verticalDpi="360" r:id="rId1"/>
  <headerFooter>
    <oddHeader>&amp;C&amp;"Arial,Bold"&amp;16 2019 CLUB CHAMPIONSHIP RESULTS
&amp;KFF0000NM = NOT A MEMBER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8"/>
  <sheetViews>
    <sheetView topLeftCell="A112" zoomScaleNormal="100" workbookViewId="0">
      <selection activeCell="O27" sqref="O26:O27"/>
    </sheetView>
  </sheetViews>
  <sheetFormatPr defaultRowHeight="14.3" x14ac:dyDescent="0.25"/>
  <cols>
    <col min="1" max="1" width="9.375" customWidth="1"/>
    <col min="2" max="2" width="15.625" bestFit="1" customWidth="1"/>
    <col min="3" max="3" width="17.5" bestFit="1" customWidth="1"/>
    <col min="4" max="4" width="8.875" customWidth="1"/>
    <col min="5" max="5" width="6" customWidth="1"/>
    <col min="6" max="6" width="5.625" customWidth="1"/>
    <col min="7" max="7" width="8.125" bestFit="1" customWidth="1"/>
    <col min="8" max="8" width="5.625" customWidth="1"/>
    <col min="9" max="9" width="5.5" bestFit="1" customWidth="1"/>
    <col min="10" max="10" width="5.625" customWidth="1"/>
    <col min="11" max="11" width="4.5" bestFit="1" customWidth="1"/>
    <col min="12" max="12" width="5.625" customWidth="1"/>
    <col min="13" max="13" width="8.875" customWidth="1"/>
    <col min="14" max="14" width="5.625" customWidth="1"/>
    <col min="15" max="15" width="8.125" bestFit="1" customWidth="1"/>
    <col min="16" max="16" width="5.625" customWidth="1"/>
  </cols>
  <sheetData>
    <row r="2" spans="1:15" ht="23.8" x14ac:dyDescent="0.4">
      <c r="A2" s="93" t="s">
        <v>174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5" ht="16.3" x14ac:dyDescent="0.25">
      <c r="A3" s="91" t="s">
        <v>175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5" ht="30.1" customHeight="1" x14ac:dyDescent="0.25">
      <c r="A4" s="50"/>
    </row>
    <row r="5" spans="1:15" ht="30.1" customHeight="1" x14ac:dyDescent="0.25">
      <c r="A5" s="4"/>
      <c r="B5" s="16" t="s">
        <v>26</v>
      </c>
      <c r="C5" s="59"/>
      <c r="D5" s="58" t="s">
        <v>92</v>
      </c>
      <c r="E5" s="81" t="s">
        <v>23</v>
      </c>
      <c r="F5" s="82"/>
      <c r="G5" s="81" t="s">
        <v>11</v>
      </c>
      <c r="H5" s="82"/>
      <c r="I5" s="81" t="s">
        <v>0</v>
      </c>
      <c r="J5" s="82"/>
      <c r="K5" s="81" t="s">
        <v>1</v>
      </c>
      <c r="L5" s="82"/>
    </row>
    <row r="6" spans="1:15" x14ac:dyDescent="0.25">
      <c r="A6" s="4" t="s">
        <v>40</v>
      </c>
      <c r="B6" s="17" t="s">
        <v>4</v>
      </c>
      <c r="C6" s="9" t="s">
        <v>5</v>
      </c>
      <c r="D6" s="26"/>
      <c r="E6" s="26"/>
      <c r="F6" s="26"/>
      <c r="G6" s="26"/>
      <c r="H6" s="26"/>
      <c r="I6" s="26"/>
      <c r="J6" s="26"/>
      <c r="K6" s="26"/>
      <c r="L6" s="26"/>
      <c r="N6" s="62"/>
      <c r="O6" t="s">
        <v>88</v>
      </c>
    </row>
    <row r="7" spans="1:15" ht="17.350000000000001" customHeight="1" x14ac:dyDescent="0.25">
      <c r="A7" s="21">
        <v>302</v>
      </c>
      <c r="B7" s="26" t="s">
        <v>183</v>
      </c>
      <c r="C7" s="26" t="s">
        <v>163</v>
      </c>
      <c r="D7" s="4">
        <f>SUM(F7+ H7+J7+L7)</f>
        <v>28</v>
      </c>
      <c r="E7" s="5">
        <v>10.44</v>
      </c>
      <c r="F7" s="62">
        <v>15</v>
      </c>
      <c r="G7" s="67"/>
      <c r="H7" s="65"/>
      <c r="I7" s="5"/>
      <c r="J7" s="65"/>
      <c r="K7" s="5">
        <v>2.62</v>
      </c>
      <c r="L7" s="64">
        <v>13</v>
      </c>
      <c r="N7" s="63"/>
      <c r="O7" t="s">
        <v>89</v>
      </c>
    </row>
    <row r="8" spans="1:15" x14ac:dyDescent="0.25">
      <c r="A8" s="21">
        <v>482</v>
      </c>
      <c r="B8" s="25" t="s">
        <v>198</v>
      </c>
      <c r="C8" s="26" t="s">
        <v>199</v>
      </c>
      <c r="D8" s="4">
        <f>SUM(F8+ H8+J8+L8)</f>
        <v>49</v>
      </c>
      <c r="E8" s="5">
        <v>10.92</v>
      </c>
      <c r="F8" s="64">
        <v>13</v>
      </c>
      <c r="G8" s="67">
        <v>1.5932870370370372E-3</v>
      </c>
      <c r="H8" s="63">
        <v>14</v>
      </c>
      <c r="I8" s="5">
        <v>16.010000000000002</v>
      </c>
      <c r="J8" s="63">
        <v>14</v>
      </c>
      <c r="K8" s="5">
        <v>2.21</v>
      </c>
      <c r="L8" s="65">
        <v>8</v>
      </c>
      <c r="N8" s="64"/>
      <c r="O8" t="s">
        <v>90</v>
      </c>
    </row>
    <row r="9" spans="1:15" x14ac:dyDescent="0.25">
      <c r="A9" s="21">
        <v>322</v>
      </c>
      <c r="B9" s="25" t="s">
        <v>189</v>
      </c>
      <c r="C9" s="26" t="s">
        <v>98</v>
      </c>
      <c r="D9" s="4">
        <f>SUM(F9+ H9+J9+L9)</f>
        <v>49</v>
      </c>
      <c r="E9" s="5">
        <v>10.66</v>
      </c>
      <c r="F9" s="63">
        <v>14</v>
      </c>
      <c r="G9" s="67">
        <v>1.9789351851851851E-3</v>
      </c>
      <c r="H9" s="65">
        <v>7</v>
      </c>
      <c r="I9" s="5">
        <v>14.8</v>
      </c>
      <c r="J9" s="64">
        <v>13</v>
      </c>
      <c r="K9" s="5">
        <v>2.8</v>
      </c>
      <c r="L9" s="62">
        <v>15</v>
      </c>
      <c r="N9" s="49"/>
      <c r="O9" t="s">
        <v>91</v>
      </c>
    </row>
    <row r="10" spans="1:15" x14ac:dyDescent="0.25">
      <c r="A10" s="21">
        <v>301</v>
      </c>
      <c r="B10" s="25" t="s">
        <v>184</v>
      </c>
      <c r="C10" s="26" t="s">
        <v>185</v>
      </c>
      <c r="D10" s="49">
        <f>SUM(F10+ H10+J10+L10)</f>
        <v>50</v>
      </c>
      <c r="E10" s="5">
        <v>11.45</v>
      </c>
      <c r="F10" s="65">
        <v>8</v>
      </c>
      <c r="G10" s="67">
        <v>1.6392361111111113E-3</v>
      </c>
      <c r="H10" s="64">
        <v>13</v>
      </c>
      <c r="I10" s="5">
        <v>18.52</v>
      </c>
      <c r="J10" s="62">
        <v>15</v>
      </c>
      <c r="K10" s="5">
        <v>2.68</v>
      </c>
      <c r="L10" s="63">
        <v>14</v>
      </c>
    </row>
    <row r="11" spans="1:15" x14ac:dyDescent="0.25">
      <c r="A11" s="21">
        <v>468</v>
      </c>
      <c r="B11" s="25" t="s">
        <v>191</v>
      </c>
      <c r="C11" s="26" t="s">
        <v>192</v>
      </c>
      <c r="D11" s="49">
        <f>SUM(F11+ H11+J11+L11)</f>
        <v>50</v>
      </c>
      <c r="E11" s="5">
        <v>11.07</v>
      </c>
      <c r="F11" s="65">
        <v>12</v>
      </c>
      <c r="G11" s="67">
        <v>1.5748842592592594E-3</v>
      </c>
      <c r="H11" s="62">
        <v>15</v>
      </c>
      <c r="I11" s="5">
        <v>12.65</v>
      </c>
      <c r="J11" s="65">
        <v>11</v>
      </c>
      <c r="K11" s="5">
        <v>2.56</v>
      </c>
      <c r="L11" s="65">
        <v>12</v>
      </c>
    </row>
    <row r="12" spans="1:15" x14ac:dyDescent="0.25">
      <c r="A12" s="23"/>
      <c r="B12" s="28"/>
      <c r="C12" s="28"/>
      <c r="E12" s="13"/>
      <c r="F12" s="71"/>
      <c r="G12" s="72"/>
      <c r="I12" s="13"/>
      <c r="J12" s="71"/>
      <c r="K12" s="13"/>
      <c r="L12" s="71"/>
    </row>
    <row r="13" spans="1:15" x14ac:dyDescent="0.25">
      <c r="D13" s="28"/>
      <c r="E13" s="28"/>
      <c r="F13" s="28"/>
      <c r="G13" s="28"/>
      <c r="H13" s="28"/>
      <c r="I13" s="28"/>
      <c r="J13" s="28"/>
      <c r="K13" s="28"/>
      <c r="L13" s="28"/>
    </row>
    <row r="14" spans="1:15" ht="28.55" x14ac:dyDescent="0.25">
      <c r="A14" s="19"/>
      <c r="B14" s="18" t="s">
        <v>27</v>
      </c>
      <c r="C14" s="61"/>
      <c r="D14" s="60" t="s">
        <v>92</v>
      </c>
      <c r="E14" s="89" t="s">
        <v>23</v>
      </c>
      <c r="F14" s="90"/>
      <c r="G14" s="89" t="s">
        <v>11</v>
      </c>
      <c r="H14" s="90"/>
      <c r="I14" s="89" t="s">
        <v>0</v>
      </c>
      <c r="J14" s="90"/>
      <c r="K14" s="89" t="s">
        <v>1</v>
      </c>
      <c r="L14" s="90"/>
    </row>
    <row r="15" spans="1:15" x14ac:dyDescent="0.25">
      <c r="A15" s="4" t="s">
        <v>40</v>
      </c>
      <c r="B15" s="17" t="s">
        <v>4</v>
      </c>
      <c r="C15" s="9" t="s">
        <v>5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5" ht="16.149999999999999" customHeight="1" x14ac:dyDescent="0.25">
      <c r="A16" s="21">
        <v>519</v>
      </c>
      <c r="B16" s="25" t="s">
        <v>258</v>
      </c>
      <c r="C16" s="26" t="s">
        <v>259</v>
      </c>
      <c r="D16" s="4">
        <f t="shared" ref="D16:D21" si="0">SUM(F16+ H16+J16+L16)</f>
        <v>25</v>
      </c>
      <c r="E16" s="5"/>
      <c r="F16" s="65"/>
      <c r="G16" s="67">
        <v>1.6937499999999999E-3</v>
      </c>
      <c r="H16" s="64">
        <v>13</v>
      </c>
      <c r="I16" s="5"/>
      <c r="J16" s="5"/>
      <c r="K16" s="5">
        <v>2.61</v>
      </c>
      <c r="L16" s="65">
        <v>12</v>
      </c>
    </row>
    <row r="17" spans="1:12" ht="16.149999999999999" customHeight="1" x14ac:dyDescent="0.25">
      <c r="A17" s="21">
        <v>321</v>
      </c>
      <c r="B17" s="25" t="s">
        <v>64</v>
      </c>
      <c r="C17" s="26" t="s">
        <v>154</v>
      </c>
      <c r="D17" s="4">
        <f t="shared" si="0"/>
        <v>40</v>
      </c>
      <c r="E17" s="5">
        <v>10.84</v>
      </c>
      <c r="F17" s="64">
        <v>13</v>
      </c>
      <c r="G17" s="67">
        <v>1.9156249999999998E-3</v>
      </c>
      <c r="H17" s="65">
        <v>8</v>
      </c>
      <c r="I17" s="5">
        <v>8.1300000000000008</v>
      </c>
      <c r="J17" s="65">
        <v>11</v>
      </c>
      <c r="K17" s="5">
        <v>2.19</v>
      </c>
      <c r="L17" s="65">
        <v>8</v>
      </c>
    </row>
    <row r="18" spans="1:12" ht="16.149999999999999" customHeight="1" x14ac:dyDescent="0.25">
      <c r="A18" s="21">
        <v>310</v>
      </c>
      <c r="B18" s="36" t="s">
        <v>187</v>
      </c>
      <c r="C18" s="36" t="s">
        <v>188</v>
      </c>
      <c r="D18" s="4">
        <f t="shared" si="0"/>
        <v>48</v>
      </c>
      <c r="E18" s="5">
        <v>11.3</v>
      </c>
      <c r="F18" s="65">
        <v>10</v>
      </c>
      <c r="G18" s="67">
        <v>1.759837962962963E-3</v>
      </c>
      <c r="H18" s="65">
        <v>11</v>
      </c>
      <c r="I18" s="5">
        <v>8.69</v>
      </c>
      <c r="J18" s="63">
        <v>14</v>
      </c>
      <c r="K18" s="5">
        <v>2.65</v>
      </c>
      <c r="L18" s="64">
        <v>13</v>
      </c>
    </row>
    <row r="19" spans="1:12" ht="16.149999999999999" customHeight="1" x14ac:dyDescent="0.25">
      <c r="A19" s="21">
        <v>308</v>
      </c>
      <c r="B19" s="26" t="s">
        <v>179</v>
      </c>
      <c r="C19" s="26" t="s">
        <v>180</v>
      </c>
      <c r="D19" s="4">
        <f t="shared" si="0"/>
        <v>51</v>
      </c>
      <c r="E19" s="5">
        <v>10.95</v>
      </c>
      <c r="F19" s="65">
        <v>11</v>
      </c>
      <c r="G19" s="67">
        <v>1.5831018518518518E-3</v>
      </c>
      <c r="H19" s="63">
        <v>14</v>
      </c>
      <c r="I19" s="5">
        <v>8.3000000000000007</v>
      </c>
      <c r="J19" s="65">
        <v>12</v>
      </c>
      <c r="K19" s="5">
        <v>2.75</v>
      </c>
      <c r="L19" s="63">
        <v>14</v>
      </c>
    </row>
    <row r="20" spans="1:12" ht="16.149999999999999" customHeight="1" x14ac:dyDescent="0.25">
      <c r="A20" s="21">
        <v>309</v>
      </c>
      <c r="B20" s="26" t="s">
        <v>46</v>
      </c>
      <c r="C20" s="26" t="s">
        <v>180</v>
      </c>
      <c r="D20" s="4">
        <f t="shared" si="0"/>
        <v>51</v>
      </c>
      <c r="E20" s="5">
        <v>10.8</v>
      </c>
      <c r="F20" s="63">
        <v>14</v>
      </c>
      <c r="G20" s="67">
        <v>1.5685185185185186E-3</v>
      </c>
      <c r="H20" s="62">
        <v>15</v>
      </c>
      <c r="I20" s="5">
        <v>8.51</v>
      </c>
      <c r="J20" s="64">
        <v>13</v>
      </c>
      <c r="K20" s="5">
        <v>2.2999999999999998</v>
      </c>
      <c r="L20" s="65">
        <v>9</v>
      </c>
    </row>
    <row r="21" spans="1:12" ht="16.149999999999999" customHeight="1" x14ac:dyDescent="0.25">
      <c r="A21" s="21">
        <v>312</v>
      </c>
      <c r="B21" s="26" t="s">
        <v>181</v>
      </c>
      <c r="C21" s="26" t="s">
        <v>182</v>
      </c>
      <c r="D21" s="49">
        <f t="shared" si="0"/>
        <v>54</v>
      </c>
      <c r="E21" s="5">
        <v>10.35</v>
      </c>
      <c r="F21" s="62">
        <v>15</v>
      </c>
      <c r="G21" s="67">
        <v>1.7851851851851854E-3</v>
      </c>
      <c r="H21" s="65">
        <v>9</v>
      </c>
      <c r="I21" s="5">
        <v>9.7899999999999991</v>
      </c>
      <c r="J21" s="62">
        <v>15</v>
      </c>
      <c r="K21" s="5">
        <v>2.76</v>
      </c>
      <c r="L21" s="62">
        <v>15</v>
      </c>
    </row>
    <row r="22" spans="1:12" ht="16.149999999999999" customHeight="1" x14ac:dyDescent="0.25">
      <c r="A22" s="21"/>
      <c r="B22" s="36"/>
      <c r="C22" s="36"/>
      <c r="D22" s="21"/>
      <c r="E22" s="21"/>
      <c r="F22" s="21"/>
      <c r="G22" s="21"/>
      <c r="H22" s="21"/>
      <c r="I22" s="21"/>
      <c r="J22" s="21"/>
      <c r="K22" s="21"/>
      <c r="L22" s="21"/>
    </row>
    <row r="24" spans="1:12" ht="28.55" x14ac:dyDescent="0.25">
      <c r="A24" s="4"/>
      <c r="B24" s="16" t="s">
        <v>125</v>
      </c>
      <c r="C24" s="59"/>
      <c r="D24" s="58" t="s">
        <v>92</v>
      </c>
      <c r="E24" s="81" t="s">
        <v>23</v>
      </c>
      <c r="F24" s="82"/>
      <c r="G24" s="81" t="s">
        <v>11</v>
      </c>
      <c r="H24" s="82"/>
      <c r="I24" s="81" t="s">
        <v>0</v>
      </c>
      <c r="J24" s="82"/>
      <c r="K24" s="81" t="s">
        <v>1</v>
      </c>
      <c r="L24" s="82"/>
    </row>
    <row r="25" spans="1:12" x14ac:dyDescent="0.25">
      <c r="A25" s="4" t="s">
        <v>40</v>
      </c>
      <c r="B25" s="17" t="s">
        <v>20</v>
      </c>
      <c r="C25" s="9" t="s">
        <v>5</v>
      </c>
      <c r="D25" s="26"/>
      <c r="E25" s="26"/>
      <c r="F25" s="26"/>
      <c r="G25" s="26"/>
      <c r="H25" s="26"/>
      <c r="I25" s="26"/>
      <c r="J25" s="26"/>
      <c r="K25" s="26"/>
      <c r="L25" s="26"/>
    </row>
    <row r="26" spans="1:12" x14ac:dyDescent="0.25">
      <c r="A26" s="21">
        <v>471</v>
      </c>
      <c r="B26" s="25" t="s">
        <v>168</v>
      </c>
      <c r="C26" s="26" t="s">
        <v>169</v>
      </c>
      <c r="D26" s="4">
        <f>SUM(F26+ H26+J26+L26)</f>
        <v>25</v>
      </c>
      <c r="E26" s="4">
        <v>9.01</v>
      </c>
      <c r="F26" s="62">
        <v>15</v>
      </c>
      <c r="G26" s="67"/>
      <c r="H26" s="4"/>
      <c r="I26" s="4"/>
      <c r="J26" s="4"/>
      <c r="K26" s="4">
        <v>2.84</v>
      </c>
      <c r="L26" s="4">
        <v>10</v>
      </c>
    </row>
    <row r="27" spans="1:12" x14ac:dyDescent="0.25">
      <c r="A27" s="21">
        <v>475</v>
      </c>
      <c r="B27" s="25" t="s">
        <v>53</v>
      </c>
      <c r="C27" s="26" t="s">
        <v>156</v>
      </c>
      <c r="D27" s="21">
        <f>SUM(F27+ H27+J27+L27)</f>
        <v>42</v>
      </c>
      <c r="E27" s="5">
        <v>9.7899999999999991</v>
      </c>
      <c r="F27" s="4">
        <v>12</v>
      </c>
      <c r="G27" s="67">
        <v>1.6276620370370371E-3</v>
      </c>
      <c r="H27" s="4">
        <v>9</v>
      </c>
      <c r="I27" s="5">
        <v>18.73</v>
      </c>
      <c r="J27" s="64">
        <v>13</v>
      </c>
      <c r="K27" s="5">
        <v>2.77</v>
      </c>
      <c r="L27" s="4">
        <v>8</v>
      </c>
    </row>
    <row r="28" spans="1:12" x14ac:dyDescent="0.25">
      <c r="A28" s="21">
        <v>470</v>
      </c>
      <c r="B28" s="25" t="s">
        <v>73</v>
      </c>
      <c r="C28" s="26" t="s">
        <v>155</v>
      </c>
      <c r="D28" s="4">
        <f>SUM(F28+ H28+J28+L28)</f>
        <v>50</v>
      </c>
      <c r="E28" s="4">
        <v>10.33</v>
      </c>
      <c r="F28" s="4">
        <v>10</v>
      </c>
      <c r="G28" s="67">
        <v>1.3422453703703704E-3</v>
      </c>
      <c r="H28" s="62">
        <v>15</v>
      </c>
      <c r="I28" s="4">
        <v>18.37</v>
      </c>
      <c r="J28" s="4">
        <v>12</v>
      </c>
      <c r="K28" s="4">
        <v>3.15</v>
      </c>
      <c r="L28" s="64">
        <v>13</v>
      </c>
    </row>
    <row r="29" spans="1:12" x14ac:dyDescent="0.25">
      <c r="A29" s="21">
        <v>313</v>
      </c>
      <c r="B29" s="25" t="s">
        <v>51</v>
      </c>
      <c r="C29" s="26" t="s">
        <v>141</v>
      </c>
      <c r="D29" s="4">
        <f>SUM(F29+ H29+J29+L29)</f>
        <v>55</v>
      </c>
      <c r="E29" s="4">
        <v>9.6300000000000008</v>
      </c>
      <c r="F29" s="64">
        <v>13</v>
      </c>
      <c r="G29" s="67">
        <v>1.3988425925925928E-3</v>
      </c>
      <c r="H29" s="64">
        <v>13</v>
      </c>
      <c r="I29" s="4">
        <v>21.55</v>
      </c>
      <c r="J29" s="63">
        <v>14</v>
      </c>
      <c r="K29" s="4">
        <v>3.27</v>
      </c>
      <c r="L29" s="62">
        <v>15</v>
      </c>
    </row>
    <row r="30" spans="1:12" x14ac:dyDescent="0.25">
      <c r="A30" s="4">
        <v>317</v>
      </c>
      <c r="B30" s="55" t="s">
        <v>93</v>
      </c>
      <c r="C30" s="36" t="s">
        <v>94</v>
      </c>
      <c r="D30" s="49">
        <f>SUM(F30+ H30+J30+L30)</f>
        <v>57</v>
      </c>
      <c r="E30" s="4">
        <v>9.52</v>
      </c>
      <c r="F30" s="63">
        <v>14</v>
      </c>
      <c r="G30" s="67">
        <v>1.3680555555555557E-3</v>
      </c>
      <c r="H30" s="63">
        <v>14</v>
      </c>
      <c r="I30" s="4">
        <v>22.05</v>
      </c>
      <c r="J30" s="62">
        <v>15</v>
      </c>
      <c r="K30" s="4">
        <v>3.16</v>
      </c>
      <c r="L30" s="63">
        <v>14</v>
      </c>
    </row>
    <row r="31" spans="1:12" x14ac:dyDescent="0.25">
      <c r="A31" s="21"/>
      <c r="B31" s="26"/>
      <c r="C31" s="26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5">
      <c r="A32" s="50"/>
      <c r="B32" s="51"/>
      <c r="C32" s="51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50"/>
      <c r="B33" s="51"/>
      <c r="C33" s="51"/>
      <c r="D33" s="28"/>
      <c r="E33" s="28"/>
      <c r="F33" s="28"/>
      <c r="G33" s="28"/>
      <c r="H33" s="28"/>
      <c r="I33" s="28"/>
      <c r="J33" s="28"/>
      <c r="K33" s="28"/>
      <c r="L33" s="28"/>
    </row>
    <row r="34" spans="1:12" x14ac:dyDescent="0.25">
      <c r="A34" s="50"/>
      <c r="B34" s="51"/>
      <c r="C34" s="51"/>
      <c r="D34" s="28"/>
      <c r="E34" s="28"/>
      <c r="F34" s="28"/>
      <c r="G34" s="28"/>
      <c r="H34" s="28"/>
      <c r="I34" s="28"/>
      <c r="J34" s="28"/>
      <c r="K34" s="28"/>
      <c r="L34" s="28"/>
    </row>
    <row r="35" spans="1:12" x14ac:dyDescent="0.25">
      <c r="A35" s="50"/>
      <c r="B35" s="51"/>
      <c r="C35" s="51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A36" s="23"/>
      <c r="B36" s="28"/>
      <c r="C36" s="28"/>
      <c r="D36" s="23"/>
      <c r="E36" s="13"/>
      <c r="F36" s="23"/>
      <c r="G36" s="22"/>
      <c r="H36" s="23"/>
      <c r="I36" s="13"/>
      <c r="J36" s="23"/>
      <c r="K36" s="13"/>
      <c r="L36" s="23"/>
    </row>
    <row r="37" spans="1:12" ht="28.55" x14ac:dyDescent="0.25">
      <c r="A37" s="19"/>
      <c r="B37" s="61" t="s">
        <v>126</v>
      </c>
      <c r="C37" s="61"/>
      <c r="D37" s="60" t="s">
        <v>92</v>
      </c>
      <c r="E37" s="89" t="s">
        <v>23</v>
      </c>
      <c r="F37" s="90"/>
      <c r="G37" s="89" t="s">
        <v>11</v>
      </c>
      <c r="H37" s="90"/>
      <c r="I37" s="89" t="s">
        <v>0</v>
      </c>
      <c r="J37" s="90"/>
      <c r="K37" s="89" t="s">
        <v>1</v>
      </c>
      <c r="L37" s="90"/>
    </row>
    <row r="38" spans="1:12" x14ac:dyDescent="0.25">
      <c r="A38" s="4" t="s">
        <v>40</v>
      </c>
      <c r="B38" s="17" t="s">
        <v>4</v>
      </c>
      <c r="C38" s="9" t="s">
        <v>5</v>
      </c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5">
      <c r="A39" s="21">
        <v>521</v>
      </c>
      <c r="B39" s="25" t="s">
        <v>266</v>
      </c>
      <c r="C39" s="26" t="s">
        <v>267</v>
      </c>
      <c r="D39" s="21">
        <f>SUM(F39+ H39+J39+L39)</f>
        <v>21</v>
      </c>
      <c r="E39" s="5"/>
      <c r="F39" s="4"/>
      <c r="G39" s="67">
        <v>1.6473379629629631E-3</v>
      </c>
      <c r="H39" s="64">
        <v>13</v>
      </c>
      <c r="I39" s="5"/>
      <c r="J39" s="4"/>
      <c r="K39" s="5">
        <v>2.3199999999999998</v>
      </c>
      <c r="L39" s="4">
        <v>8</v>
      </c>
    </row>
    <row r="40" spans="1:12" x14ac:dyDescent="0.25">
      <c r="A40" s="21">
        <v>305</v>
      </c>
      <c r="B40" s="55" t="s">
        <v>159</v>
      </c>
      <c r="C40" s="36" t="s">
        <v>160</v>
      </c>
      <c r="D40" s="21">
        <f>SUM(F40+ H40+J40+L40)</f>
        <v>41</v>
      </c>
      <c r="E40" s="5">
        <v>9.2200000000000006</v>
      </c>
      <c r="F40" s="62">
        <v>15</v>
      </c>
      <c r="G40" s="67"/>
      <c r="H40" s="4"/>
      <c r="I40" s="5">
        <v>11.49</v>
      </c>
      <c r="J40" s="4">
        <v>11</v>
      </c>
      <c r="K40" s="5">
        <v>3.55</v>
      </c>
      <c r="L40" s="62">
        <v>15</v>
      </c>
    </row>
    <row r="41" spans="1:12" x14ac:dyDescent="0.25">
      <c r="A41" s="21">
        <v>483</v>
      </c>
      <c r="B41" s="25" t="s">
        <v>74</v>
      </c>
      <c r="C41" s="26" t="s">
        <v>98</v>
      </c>
      <c r="D41" s="21">
        <f>SUM(F41+ H41+J41+L41)</f>
        <v>42</v>
      </c>
      <c r="E41" s="5">
        <v>10.63</v>
      </c>
      <c r="F41" s="4">
        <v>8</v>
      </c>
      <c r="G41" s="67">
        <v>1.7795138888888889E-3</v>
      </c>
      <c r="H41" s="4">
        <v>8</v>
      </c>
      <c r="I41" s="5">
        <v>17.38</v>
      </c>
      <c r="J41" s="62">
        <v>15</v>
      </c>
      <c r="K41" s="5">
        <v>2.65</v>
      </c>
      <c r="L41" s="4">
        <v>11</v>
      </c>
    </row>
    <row r="42" spans="1:12" x14ac:dyDescent="0.25">
      <c r="A42" s="21">
        <v>481</v>
      </c>
      <c r="B42" s="55" t="s">
        <v>95</v>
      </c>
      <c r="C42" s="36" t="s">
        <v>96</v>
      </c>
      <c r="D42" s="49">
        <f>SUM(F42+ H42+J42+L42)</f>
        <v>55</v>
      </c>
      <c r="E42" s="5">
        <v>9.42</v>
      </c>
      <c r="F42" s="63">
        <v>14</v>
      </c>
      <c r="G42" s="67">
        <v>1.4054398148148149E-3</v>
      </c>
      <c r="H42" s="62">
        <v>15</v>
      </c>
      <c r="I42" s="5">
        <v>14.17</v>
      </c>
      <c r="J42" s="64">
        <v>13</v>
      </c>
      <c r="K42" s="5">
        <v>2.95</v>
      </c>
      <c r="L42" s="64">
        <v>13</v>
      </c>
    </row>
    <row r="43" spans="1:12" x14ac:dyDescent="0.25">
      <c r="A43" s="21">
        <v>320</v>
      </c>
      <c r="B43" s="55" t="s">
        <v>161</v>
      </c>
      <c r="C43" s="36" t="s">
        <v>154</v>
      </c>
      <c r="D43" s="49">
        <f>SUM(F43+ H43+J43+L43)</f>
        <v>55</v>
      </c>
      <c r="E43" s="5">
        <v>9.4600000000000009</v>
      </c>
      <c r="F43" s="64">
        <v>13</v>
      </c>
      <c r="G43" s="67">
        <v>1.6076388888888887E-3</v>
      </c>
      <c r="H43" s="63">
        <v>14</v>
      </c>
      <c r="I43" s="5">
        <v>16.55</v>
      </c>
      <c r="J43" s="63">
        <v>14</v>
      </c>
      <c r="K43" s="5">
        <v>3.15</v>
      </c>
      <c r="L43" s="63">
        <v>14</v>
      </c>
    </row>
    <row r="44" spans="1:12" x14ac:dyDescent="0.25">
      <c r="A44" s="21"/>
      <c r="B44" s="55"/>
      <c r="C44" s="36"/>
      <c r="D44" s="21"/>
      <c r="E44" s="21"/>
      <c r="F44" s="21"/>
      <c r="G44" s="21"/>
      <c r="H44" s="21"/>
      <c r="I44" s="21"/>
      <c r="J44" s="21"/>
      <c r="K44" s="21"/>
      <c r="L44" s="21"/>
    </row>
    <row r="45" spans="1:12" x14ac:dyDescent="0.25">
      <c r="A45" s="23"/>
      <c r="B45" s="11"/>
      <c r="C45" s="11"/>
      <c r="D45" s="23"/>
      <c r="E45" s="23"/>
      <c r="F45" s="23"/>
      <c r="G45" s="23"/>
      <c r="H45" s="23"/>
      <c r="I45" s="23"/>
      <c r="J45" s="23"/>
      <c r="K45" s="23"/>
      <c r="L45" s="23"/>
    </row>
    <row r="47" spans="1:12" ht="28.55" x14ac:dyDescent="0.25">
      <c r="A47" s="19"/>
      <c r="B47" s="16" t="s">
        <v>127</v>
      </c>
      <c r="C47" s="59"/>
      <c r="D47" s="58" t="s">
        <v>92</v>
      </c>
      <c r="E47" s="81" t="s">
        <v>22</v>
      </c>
      <c r="F47" s="82"/>
      <c r="G47" s="81" t="s">
        <v>8</v>
      </c>
      <c r="H47" s="82"/>
      <c r="I47" s="81" t="s">
        <v>10</v>
      </c>
      <c r="J47" s="82"/>
      <c r="K47" s="81" t="s">
        <v>1</v>
      </c>
      <c r="L47" s="82"/>
    </row>
    <row r="48" spans="1:12" x14ac:dyDescent="0.25">
      <c r="A48" s="4" t="s">
        <v>40</v>
      </c>
      <c r="B48" s="17" t="s">
        <v>4</v>
      </c>
      <c r="C48" s="9" t="s">
        <v>5</v>
      </c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>
        <v>351</v>
      </c>
      <c r="B49" s="26" t="s">
        <v>153</v>
      </c>
      <c r="C49" s="26" t="s">
        <v>154</v>
      </c>
      <c r="D49" s="21">
        <f t="shared" ref="D49:D54" si="1">SUM(F49+ H49+J49+L49)</f>
        <v>58</v>
      </c>
      <c r="E49" s="4">
        <v>11.46</v>
      </c>
      <c r="F49" s="4">
        <v>16</v>
      </c>
      <c r="G49" s="67">
        <v>2.0232638888888891E-3</v>
      </c>
      <c r="H49" s="4">
        <v>13</v>
      </c>
      <c r="I49" s="5">
        <v>8</v>
      </c>
      <c r="J49" s="62">
        <v>20</v>
      </c>
      <c r="K49" s="4">
        <v>2.59</v>
      </c>
      <c r="L49" s="4">
        <v>9</v>
      </c>
    </row>
    <row r="50" spans="1:12" x14ac:dyDescent="0.25">
      <c r="A50" s="4">
        <v>338</v>
      </c>
      <c r="B50" s="26" t="s">
        <v>151</v>
      </c>
      <c r="C50" s="26" t="s">
        <v>152</v>
      </c>
      <c r="D50" s="21">
        <f t="shared" si="1"/>
        <v>62</v>
      </c>
      <c r="E50" s="4">
        <v>11.09</v>
      </c>
      <c r="F50" s="64">
        <v>18</v>
      </c>
      <c r="G50" s="67">
        <v>1.8427083333333334E-3</v>
      </c>
      <c r="H50" s="64">
        <v>18</v>
      </c>
      <c r="I50" s="5">
        <v>4.34</v>
      </c>
      <c r="J50" s="4">
        <v>13</v>
      </c>
      <c r="K50" s="4">
        <v>3.24</v>
      </c>
      <c r="L50" s="4">
        <v>13</v>
      </c>
    </row>
    <row r="51" spans="1:12" x14ac:dyDescent="0.25">
      <c r="A51" s="4">
        <v>339</v>
      </c>
      <c r="B51" s="25" t="s">
        <v>104</v>
      </c>
      <c r="C51" s="26" t="s">
        <v>105</v>
      </c>
      <c r="D51" s="21">
        <f t="shared" si="1"/>
        <v>63</v>
      </c>
      <c r="E51" s="4">
        <v>11.73</v>
      </c>
      <c r="F51" s="4">
        <v>14</v>
      </c>
      <c r="G51" s="67">
        <v>2.0137731481481482E-3</v>
      </c>
      <c r="H51" s="4">
        <v>14</v>
      </c>
      <c r="I51" s="5">
        <v>4.79</v>
      </c>
      <c r="J51" s="4">
        <v>17</v>
      </c>
      <c r="K51" s="4">
        <v>3.88</v>
      </c>
      <c r="L51" s="64">
        <v>18</v>
      </c>
    </row>
    <row r="52" spans="1:12" x14ac:dyDescent="0.25">
      <c r="A52" s="4">
        <v>491</v>
      </c>
      <c r="B52" s="25" t="s">
        <v>42</v>
      </c>
      <c r="C52" s="26" t="s">
        <v>43</v>
      </c>
      <c r="D52" s="21">
        <f t="shared" si="1"/>
        <v>68</v>
      </c>
      <c r="E52" s="4">
        <v>11.76</v>
      </c>
      <c r="F52" s="4">
        <v>13</v>
      </c>
      <c r="G52" s="67">
        <v>1.7944444444444446E-3</v>
      </c>
      <c r="H52" s="62">
        <v>20</v>
      </c>
      <c r="I52" s="5">
        <v>4.78</v>
      </c>
      <c r="J52" s="4">
        <v>16</v>
      </c>
      <c r="K52" s="4">
        <v>3.92</v>
      </c>
      <c r="L52" s="63">
        <v>19</v>
      </c>
    </row>
    <row r="53" spans="1:12" x14ac:dyDescent="0.25">
      <c r="A53" s="21">
        <v>511</v>
      </c>
      <c r="B53" s="25" t="s">
        <v>142</v>
      </c>
      <c r="C53" s="26" t="s">
        <v>221</v>
      </c>
      <c r="D53" s="21">
        <f t="shared" si="1"/>
        <v>72</v>
      </c>
      <c r="E53" s="5">
        <v>10.89</v>
      </c>
      <c r="F53" s="63">
        <v>19</v>
      </c>
      <c r="G53" s="67">
        <v>1.9540509259259259E-3</v>
      </c>
      <c r="H53" s="4">
        <v>15</v>
      </c>
      <c r="I53" s="5">
        <v>5.72</v>
      </c>
      <c r="J53" s="64">
        <v>18</v>
      </c>
      <c r="K53" s="4">
        <v>4.08</v>
      </c>
      <c r="L53" s="62">
        <v>20</v>
      </c>
    </row>
    <row r="54" spans="1:12" x14ac:dyDescent="0.25">
      <c r="A54" s="4">
        <v>332</v>
      </c>
      <c r="B54" s="25" t="s">
        <v>102</v>
      </c>
      <c r="C54" s="26" t="s">
        <v>103</v>
      </c>
      <c r="D54" s="49">
        <f t="shared" si="1"/>
        <v>75</v>
      </c>
      <c r="E54" s="4">
        <v>10.56</v>
      </c>
      <c r="F54" s="62">
        <v>20</v>
      </c>
      <c r="G54" s="67">
        <v>1.8334490740740739E-3</v>
      </c>
      <c r="H54" s="63">
        <v>19</v>
      </c>
      <c r="I54" s="5">
        <v>7.02</v>
      </c>
      <c r="J54" s="63">
        <v>19</v>
      </c>
      <c r="K54" s="4">
        <v>3.86</v>
      </c>
      <c r="L54" s="4">
        <v>17</v>
      </c>
    </row>
    <row r="55" spans="1:12" x14ac:dyDescent="0.25">
      <c r="A55" s="21"/>
      <c r="B55" s="26"/>
      <c r="C55" s="26"/>
      <c r="D55" s="21"/>
      <c r="E55" s="21"/>
      <c r="F55" s="21"/>
      <c r="G55" s="21"/>
      <c r="H55" s="21"/>
      <c r="I55" s="21"/>
      <c r="J55" s="21"/>
      <c r="K55" s="21"/>
      <c r="L55" s="21"/>
    </row>
    <row r="56" spans="1:12" x14ac:dyDescent="0.25">
      <c r="A56" s="23"/>
      <c r="B56" s="28"/>
      <c r="C56" s="28"/>
      <c r="D56" s="23"/>
      <c r="E56" s="23"/>
      <c r="F56" s="23"/>
      <c r="G56" s="23"/>
      <c r="H56" s="23"/>
      <c r="I56" s="23"/>
      <c r="J56" s="23"/>
      <c r="K56" s="23"/>
      <c r="L56" s="23"/>
    </row>
    <row r="57" spans="1:12" x14ac:dyDescent="0.25">
      <c r="A57" s="50"/>
      <c r="B57" s="51"/>
      <c r="C57" s="51"/>
      <c r="D57" s="50"/>
      <c r="E57" s="50"/>
      <c r="F57" s="50"/>
      <c r="G57" s="50"/>
      <c r="H57" s="50"/>
      <c r="I57" s="50"/>
      <c r="J57" s="50"/>
      <c r="K57" s="50"/>
      <c r="L57" s="50"/>
    </row>
    <row r="58" spans="1:12" ht="28.55" x14ac:dyDescent="0.25">
      <c r="A58" s="19"/>
      <c r="B58" s="18" t="s">
        <v>128</v>
      </c>
      <c r="C58" s="61"/>
      <c r="D58" s="60" t="s">
        <v>92</v>
      </c>
      <c r="E58" s="89" t="s">
        <v>22</v>
      </c>
      <c r="F58" s="90"/>
      <c r="G58" s="89" t="s">
        <v>8</v>
      </c>
      <c r="H58" s="90"/>
      <c r="I58" s="89" t="s">
        <v>10</v>
      </c>
      <c r="J58" s="90"/>
      <c r="K58" s="89" t="s">
        <v>1</v>
      </c>
      <c r="L58" s="90"/>
    </row>
    <row r="59" spans="1:12" x14ac:dyDescent="0.25">
      <c r="A59" s="4" t="s">
        <v>40</v>
      </c>
      <c r="B59" s="17" t="s">
        <v>4</v>
      </c>
      <c r="C59" s="9" t="s">
        <v>5</v>
      </c>
      <c r="D59" s="21"/>
      <c r="E59" s="21"/>
      <c r="F59" s="21"/>
      <c r="G59" s="21"/>
      <c r="H59" s="21"/>
      <c r="I59" s="21"/>
      <c r="J59" s="21"/>
      <c r="K59" s="21"/>
      <c r="L59" s="21"/>
    </row>
    <row r="60" spans="1:12" x14ac:dyDescent="0.25">
      <c r="A60" s="21">
        <v>533</v>
      </c>
      <c r="B60" s="25" t="s">
        <v>272</v>
      </c>
      <c r="C60" s="26" t="s">
        <v>273</v>
      </c>
      <c r="D60" s="4">
        <f t="shared" ref="D60:D66" si="2">SUM(F60+ H60+J60+L60)</f>
        <v>35</v>
      </c>
      <c r="E60" s="5">
        <v>12.06</v>
      </c>
      <c r="F60" s="4">
        <v>17</v>
      </c>
      <c r="G60" s="67"/>
      <c r="H60" s="4"/>
      <c r="I60" s="5"/>
      <c r="J60" s="21"/>
      <c r="K60" s="5">
        <v>3.35</v>
      </c>
      <c r="L60" s="64">
        <v>18</v>
      </c>
    </row>
    <row r="61" spans="1:12" x14ac:dyDescent="0.25">
      <c r="A61" s="21">
        <v>359</v>
      </c>
      <c r="B61" s="25" t="s">
        <v>227</v>
      </c>
      <c r="C61" s="26" t="s">
        <v>228</v>
      </c>
      <c r="D61" s="21">
        <f t="shared" si="2"/>
        <v>42</v>
      </c>
      <c r="E61" s="5">
        <v>12.22</v>
      </c>
      <c r="F61" s="4">
        <v>15</v>
      </c>
      <c r="G61" s="67">
        <v>2.488310185185185E-3</v>
      </c>
      <c r="H61" s="4">
        <v>8</v>
      </c>
      <c r="I61" s="5">
        <v>5.68</v>
      </c>
      <c r="J61" s="63">
        <v>19</v>
      </c>
      <c r="K61" s="4">
        <v>0</v>
      </c>
      <c r="L61" s="21">
        <v>0</v>
      </c>
    </row>
    <row r="62" spans="1:12" x14ac:dyDescent="0.25">
      <c r="A62" s="21">
        <v>329</v>
      </c>
      <c r="B62" s="25" t="s">
        <v>120</v>
      </c>
      <c r="C62" s="26" t="s">
        <v>121</v>
      </c>
      <c r="D62" s="21">
        <f t="shared" si="2"/>
        <v>50</v>
      </c>
      <c r="E62" s="5">
        <v>12.42</v>
      </c>
      <c r="F62" s="4">
        <v>13</v>
      </c>
      <c r="G62" s="67">
        <v>2.0059027777777779E-3</v>
      </c>
      <c r="H62" s="64">
        <v>18</v>
      </c>
      <c r="I62" s="5">
        <v>4.32</v>
      </c>
      <c r="J62" s="21">
        <v>13</v>
      </c>
      <c r="K62" s="5">
        <v>2.5099999999999998</v>
      </c>
      <c r="L62" s="4">
        <v>6</v>
      </c>
    </row>
    <row r="63" spans="1:12" x14ac:dyDescent="0.25">
      <c r="A63" s="4">
        <v>324</v>
      </c>
      <c r="B63" s="25" t="s">
        <v>83</v>
      </c>
      <c r="C63" s="26" t="s">
        <v>109</v>
      </c>
      <c r="D63" s="4">
        <f t="shared" si="2"/>
        <v>55</v>
      </c>
      <c r="E63" s="5">
        <v>12</v>
      </c>
      <c r="F63" s="64">
        <v>18</v>
      </c>
      <c r="G63" s="67">
        <v>2.2381944444444441E-3</v>
      </c>
      <c r="H63" s="4">
        <v>12</v>
      </c>
      <c r="I63" s="4">
        <v>3.62</v>
      </c>
      <c r="J63" s="4">
        <v>8</v>
      </c>
      <c r="K63" s="4">
        <v>3.27</v>
      </c>
      <c r="L63" s="21">
        <v>17</v>
      </c>
    </row>
    <row r="64" spans="1:12" x14ac:dyDescent="0.25">
      <c r="A64" s="21">
        <v>360</v>
      </c>
      <c r="B64" s="25" t="s">
        <v>45</v>
      </c>
      <c r="C64" s="26" t="s">
        <v>224</v>
      </c>
      <c r="D64" s="21">
        <f t="shared" si="2"/>
        <v>64</v>
      </c>
      <c r="E64" s="5">
        <v>12.39</v>
      </c>
      <c r="F64" s="4">
        <v>14</v>
      </c>
      <c r="G64" s="67">
        <v>2.0223379629629632E-3</v>
      </c>
      <c r="H64" s="4">
        <v>17</v>
      </c>
      <c r="I64" s="5">
        <v>5.6</v>
      </c>
      <c r="J64" s="64">
        <v>18</v>
      </c>
      <c r="K64" s="4">
        <v>3.17</v>
      </c>
      <c r="L64" s="21">
        <v>15</v>
      </c>
    </row>
    <row r="65" spans="1:13" x14ac:dyDescent="0.25">
      <c r="A65" s="21">
        <v>463</v>
      </c>
      <c r="B65" s="25" t="s">
        <v>110</v>
      </c>
      <c r="C65" s="26" t="s">
        <v>111</v>
      </c>
      <c r="D65" s="4">
        <f t="shared" si="2"/>
        <v>73</v>
      </c>
      <c r="E65" s="5">
        <v>11.66</v>
      </c>
      <c r="F65" s="63">
        <v>19</v>
      </c>
      <c r="G65" s="67">
        <v>1.9487268518518517E-3</v>
      </c>
      <c r="H65" s="63">
        <v>19</v>
      </c>
      <c r="I65" s="4">
        <v>5.05</v>
      </c>
      <c r="J65" s="4">
        <v>16</v>
      </c>
      <c r="K65" s="5">
        <v>3.71</v>
      </c>
      <c r="L65" s="63">
        <v>19</v>
      </c>
      <c r="M65" s="54"/>
    </row>
    <row r="66" spans="1:13" x14ac:dyDescent="0.25">
      <c r="A66" s="4">
        <v>467</v>
      </c>
      <c r="B66" s="25" t="s">
        <v>108</v>
      </c>
      <c r="C66" s="26" t="s">
        <v>223</v>
      </c>
      <c r="D66" s="49">
        <f t="shared" si="2"/>
        <v>80</v>
      </c>
      <c r="E66" s="5">
        <v>11.1</v>
      </c>
      <c r="F66" s="62">
        <v>20</v>
      </c>
      <c r="G66" s="67">
        <v>1.6297453703703706E-3</v>
      </c>
      <c r="H66" s="62">
        <v>20</v>
      </c>
      <c r="I66" s="4">
        <v>5.73</v>
      </c>
      <c r="J66" s="62">
        <v>20</v>
      </c>
      <c r="K66" s="4">
        <v>4.0199999999999996</v>
      </c>
      <c r="L66" s="62">
        <v>20</v>
      </c>
    </row>
    <row r="67" spans="1:13" x14ac:dyDescent="0.25">
      <c r="A67" s="21"/>
      <c r="B67" s="26"/>
      <c r="C67" s="26"/>
      <c r="D67" s="21"/>
      <c r="E67" s="21"/>
      <c r="F67" s="21"/>
      <c r="G67" s="21"/>
      <c r="H67" s="21"/>
      <c r="I67" s="21"/>
      <c r="J67" s="21"/>
      <c r="K67" s="21"/>
      <c r="L67" s="21"/>
    </row>
    <row r="68" spans="1:13" x14ac:dyDescent="0.25">
      <c r="A68" s="23"/>
      <c r="B68" s="28"/>
      <c r="C68" s="28"/>
      <c r="D68" s="23"/>
      <c r="E68" s="23"/>
      <c r="F68" s="23"/>
      <c r="G68" s="23"/>
      <c r="H68" s="23"/>
      <c r="I68" s="23"/>
      <c r="J68" s="23"/>
      <c r="K68" s="23"/>
      <c r="L68" s="23"/>
    </row>
    <row r="69" spans="1:13" x14ac:dyDescent="0.25">
      <c r="A69" s="23"/>
      <c r="B69" s="28"/>
      <c r="C69" s="28"/>
      <c r="D69" s="23"/>
      <c r="E69" s="23"/>
      <c r="F69" s="23"/>
      <c r="G69" s="23"/>
      <c r="H69" s="23"/>
      <c r="I69" s="23"/>
      <c r="J69" s="23"/>
      <c r="K69" s="23"/>
      <c r="L69" s="23"/>
    </row>
    <row r="70" spans="1:13" x14ac:dyDescent="0.25">
      <c r="A70" s="23"/>
      <c r="B70" s="28"/>
      <c r="C70" s="28"/>
      <c r="D70" s="23"/>
      <c r="E70" s="23"/>
      <c r="F70" s="23"/>
      <c r="G70" s="23"/>
      <c r="H70" s="23"/>
      <c r="I70" s="23"/>
      <c r="J70" s="23"/>
      <c r="K70" s="23"/>
      <c r="L70" s="23"/>
    </row>
    <row r="71" spans="1:13" x14ac:dyDescent="0.25">
      <c r="A71" s="23"/>
      <c r="B71" s="28"/>
      <c r="C71" s="28"/>
      <c r="D71" s="23"/>
      <c r="E71" s="23"/>
      <c r="F71" s="23"/>
      <c r="G71" s="23"/>
      <c r="H71" s="23"/>
      <c r="I71" s="23"/>
      <c r="J71" s="23"/>
      <c r="K71" s="23"/>
      <c r="L71" s="23"/>
    </row>
    <row r="72" spans="1:13" x14ac:dyDescent="0.25">
      <c r="A72" s="23"/>
      <c r="B72" s="28"/>
      <c r="C72" s="28"/>
      <c r="D72" s="23"/>
      <c r="E72" s="13"/>
      <c r="F72" s="23"/>
      <c r="G72" s="22"/>
      <c r="H72" s="23"/>
      <c r="I72" s="13"/>
      <c r="J72" s="23"/>
      <c r="K72" s="13"/>
      <c r="L72" s="11"/>
    </row>
    <row r="73" spans="1:13" ht="28.55" x14ac:dyDescent="0.25">
      <c r="A73" s="4"/>
      <c r="B73" s="59" t="s">
        <v>129</v>
      </c>
      <c r="C73" s="59"/>
      <c r="D73" s="58" t="s">
        <v>92</v>
      </c>
      <c r="E73" s="81" t="s">
        <v>12</v>
      </c>
      <c r="F73" s="82"/>
      <c r="G73" s="81" t="s">
        <v>13</v>
      </c>
      <c r="H73" s="82"/>
      <c r="I73" s="81" t="s">
        <v>10</v>
      </c>
      <c r="J73" s="82"/>
      <c r="K73" s="81" t="s">
        <v>1</v>
      </c>
      <c r="L73" s="82"/>
    </row>
    <row r="74" spans="1:13" x14ac:dyDescent="0.25">
      <c r="A74" s="4" t="s">
        <v>40</v>
      </c>
      <c r="B74" s="9" t="s">
        <v>4</v>
      </c>
      <c r="C74" s="9" t="s">
        <v>5</v>
      </c>
      <c r="D74" s="21"/>
      <c r="E74" s="21"/>
      <c r="F74" s="21"/>
      <c r="G74" s="21"/>
      <c r="H74" s="21"/>
      <c r="I74" s="21"/>
      <c r="J74" s="21"/>
      <c r="K74" s="21"/>
      <c r="L74" s="21"/>
    </row>
    <row r="75" spans="1:13" x14ac:dyDescent="0.25">
      <c r="A75" s="21">
        <v>369</v>
      </c>
      <c r="B75" s="26" t="s">
        <v>288</v>
      </c>
      <c r="C75" s="26" t="s">
        <v>289</v>
      </c>
      <c r="D75" s="4">
        <f t="shared" ref="D75:D81" si="3">SUM(F75+ H75+J75+L75+N75)</f>
        <v>10</v>
      </c>
      <c r="E75" s="5">
        <v>11.43</v>
      </c>
      <c r="F75" s="62">
        <v>10</v>
      </c>
      <c r="G75" s="67"/>
      <c r="H75" s="21"/>
      <c r="I75" s="5"/>
      <c r="J75" s="21"/>
      <c r="K75" s="5"/>
      <c r="L75" s="21"/>
    </row>
    <row r="76" spans="1:13" x14ac:dyDescent="0.25">
      <c r="A76" s="21">
        <v>335</v>
      </c>
      <c r="B76" s="26" t="s">
        <v>171</v>
      </c>
      <c r="C76" s="26" t="s">
        <v>235</v>
      </c>
      <c r="D76" s="21">
        <f t="shared" si="3"/>
        <v>15</v>
      </c>
      <c r="E76" s="5"/>
      <c r="F76" s="21"/>
      <c r="G76" s="67">
        <v>1.9744212962962966E-3</v>
      </c>
      <c r="H76" s="21">
        <v>7</v>
      </c>
      <c r="I76" s="5"/>
      <c r="J76" s="4"/>
      <c r="K76" s="4">
        <v>3.42</v>
      </c>
      <c r="L76" s="64">
        <v>8</v>
      </c>
    </row>
    <row r="77" spans="1:13" x14ac:dyDescent="0.25">
      <c r="A77" s="21">
        <v>349</v>
      </c>
      <c r="B77" s="26" t="s">
        <v>290</v>
      </c>
      <c r="C77" s="26" t="s">
        <v>291</v>
      </c>
      <c r="D77" s="4">
        <f t="shared" si="3"/>
        <v>16</v>
      </c>
      <c r="E77" s="5">
        <v>13.16</v>
      </c>
      <c r="F77" s="64">
        <v>8</v>
      </c>
      <c r="G77" s="67"/>
      <c r="H77" s="21"/>
      <c r="I77" s="5">
        <v>7.94</v>
      </c>
      <c r="J77" s="64">
        <v>8</v>
      </c>
      <c r="K77" s="5"/>
      <c r="L77" s="21"/>
    </row>
    <row r="78" spans="1:13" x14ac:dyDescent="0.25">
      <c r="A78" s="21">
        <v>499</v>
      </c>
      <c r="B78" s="26" t="s">
        <v>54</v>
      </c>
      <c r="C78" s="26" t="s">
        <v>41</v>
      </c>
      <c r="D78" s="4">
        <f t="shared" si="3"/>
        <v>17</v>
      </c>
      <c r="E78" s="5"/>
      <c r="F78" s="4"/>
      <c r="G78" s="67">
        <v>1.9224537037037038E-3</v>
      </c>
      <c r="H78" s="64">
        <v>8</v>
      </c>
      <c r="I78" s="4"/>
      <c r="J78" s="4"/>
      <c r="K78" s="4">
        <v>3.75</v>
      </c>
      <c r="L78" s="63">
        <v>9</v>
      </c>
    </row>
    <row r="79" spans="1:13" x14ac:dyDescent="0.25">
      <c r="A79" s="4">
        <v>504</v>
      </c>
      <c r="B79" s="26" t="s">
        <v>149</v>
      </c>
      <c r="C79" s="26" t="s">
        <v>150</v>
      </c>
      <c r="D79" s="4">
        <f t="shared" si="3"/>
        <v>26</v>
      </c>
      <c r="E79" s="5">
        <v>15.46</v>
      </c>
      <c r="F79" s="21">
        <v>6</v>
      </c>
      <c r="G79" s="67">
        <v>1.7619212962962964E-3</v>
      </c>
      <c r="H79" s="62">
        <v>10</v>
      </c>
      <c r="I79" s="4">
        <v>5.33</v>
      </c>
      <c r="J79" s="21">
        <v>6</v>
      </c>
      <c r="K79" s="4">
        <v>2.75</v>
      </c>
      <c r="L79" s="4">
        <v>4</v>
      </c>
    </row>
    <row r="80" spans="1:13" x14ac:dyDescent="0.25">
      <c r="A80" s="21">
        <v>503</v>
      </c>
      <c r="B80" s="26" t="s">
        <v>166</v>
      </c>
      <c r="C80" s="26" t="s">
        <v>167</v>
      </c>
      <c r="D80" s="21">
        <f t="shared" si="3"/>
        <v>28</v>
      </c>
      <c r="E80" s="5">
        <v>12.66</v>
      </c>
      <c r="F80" s="63">
        <v>9</v>
      </c>
      <c r="G80" s="67"/>
      <c r="H80" s="21"/>
      <c r="I80" s="5">
        <v>8.0399999999999991</v>
      </c>
      <c r="J80" s="63">
        <v>9</v>
      </c>
      <c r="K80" s="5">
        <v>4.9000000000000004</v>
      </c>
      <c r="L80" s="62">
        <v>10</v>
      </c>
    </row>
    <row r="81" spans="1:16" x14ac:dyDescent="0.25">
      <c r="A81" s="21">
        <v>350</v>
      </c>
      <c r="B81" s="26" t="s">
        <v>51</v>
      </c>
      <c r="C81" s="26" t="s">
        <v>234</v>
      </c>
      <c r="D81" s="49">
        <f t="shared" si="3"/>
        <v>33</v>
      </c>
      <c r="E81" s="5">
        <v>13.4</v>
      </c>
      <c r="F81" s="21">
        <v>7</v>
      </c>
      <c r="G81" s="67">
        <v>1.8700231481481482E-3</v>
      </c>
      <c r="H81" s="63">
        <v>9</v>
      </c>
      <c r="I81" s="5">
        <v>8.2100000000000009</v>
      </c>
      <c r="J81" s="62">
        <v>10</v>
      </c>
      <c r="K81" s="4">
        <v>3.34</v>
      </c>
      <c r="L81" s="4">
        <v>7</v>
      </c>
    </row>
    <row r="82" spans="1:16" x14ac:dyDescent="0.25">
      <c r="A82" s="21"/>
      <c r="B82" s="25"/>
      <c r="C82" s="26"/>
      <c r="D82" s="21"/>
      <c r="E82" s="21"/>
      <c r="F82" s="21"/>
      <c r="G82" s="21"/>
      <c r="H82" s="21"/>
      <c r="I82" s="21"/>
      <c r="J82" s="21"/>
      <c r="K82" s="21"/>
      <c r="L82" s="21"/>
    </row>
    <row r="84" spans="1:16" ht="28.55" x14ac:dyDescent="0.25">
      <c r="A84" s="19"/>
      <c r="B84" s="18" t="s">
        <v>130</v>
      </c>
      <c r="C84" s="61"/>
      <c r="D84" s="60" t="s">
        <v>92</v>
      </c>
      <c r="E84" s="89" t="s">
        <v>12</v>
      </c>
      <c r="F84" s="90"/>
      <c r="G84" s="89" t="s">
        <v>13</v>
      </c>
      <c r="H84" s="90"/>
      <c r="I84" s="89" t="s">
        <v>10</v>
      </c>
      <c r="J84" s="90"/>
      <c r="K84" s="89" t="s">
        <v>1</v>
      </c>
      <c r="L84" s="90"/>
    </row>
    <row r="85" spans="1:16" x14ac:dyDescent="0.25">
      <c r="A85" s="4" t="s">
        <v>40</v>
      </c>
      <c r="B85" s="17" t="s">
        <v>4</v>
      </c>
      <c r="C85" s="9" t="s">
        <v>5</v>
      </c>
      <c r="D85" s="4"/>
      <c r="E85" s="4"/>
      <c r="F85" s="4"/>
      <c r="G85" s="4"/>
      <c r="H85" s="4"/>
      <c r="I85" s="4"/>
      <c r="J85" s="4"/>
      <c r="K85" s="4"/>
      <c r="L85" s="4"/>
    </row>
    <row r="86" spans="1:16" x14ac:dyDescent="0.25">
      <c r="A86" s="4">
        <v>510</v>
      </c>
      <c r="B86" s="55" t="s">
        <v>84</v>
      </c>
      <c r="C86" s="36" t="s">
        <v>164</v>
      </c>
      <c r="D86" s="4">
        <f t="shared" ref="D86:D92" si="4">SUM(F86+ H86+J86+L86+N86+P86)</f>
        <v>35</v>
      </c>
      <c r="E86" s="5">
        <v>13.3</v>
      </c>
      <c r="F86" s="4">
        <v>17</v>
      </c>
      <c r="G86" s="67"/>
      <c r="H86" s="4"/>
      <c r="I86" s="4">
        <v>7.68</v>
      </c>
      <c r="J86" s="64">
        <v>18</v>
      </c>
      <c r="K86" s="5"/>
      <c r="L86" s="4"/>
    </row>
    <row r="87" spans="1:16" x14ac:dyDescent="0.25">
      <c r="A87" s="4">
        <v>514</v>
      </c>
      <c r="B87" s="26" t="s">
        <v>147</v>
      </c>
      <c r="C87" s="26" t="s">
        <v>165</v>
      </c>
      <c r="D87" s="4">
        <f t="shared" si="4"/>
        <v>50</v>
      </c>
      <c r="E87" s="5">
        <v>13.03</v>
      </c>
      <c r="F87" s="62">
        <v>20</v>
      </c>
      <c r="G87" s="67"/>
      <c r="H87" s="4"/>
      <c r="I87" s="4">
        <v>6.56</v>
      </c>
      <c r="J87" s="21">
        <v>16</v>
      </c>
      <c r="K87" s="4">
        <v>4.01</v>
      </c>
      <c r="L87" s="4">
        <v>14</v>
      </c>
    </row>
    <row r="88" spans="1:16" x14ac:dyDescent="0.25">
      <c r="A88" s="53">
        <v>502</v>
      </c>
      <c r="B88" s="25" t="s">
        <v>241</v>
      </c>
      <c r="C88" s="26" t="s">
        <v>242</v>
      </c>
      <c r="D88" s="4">
        <f t="shared" si="4"/>
        <v>60</v>
      </c>
      <c r="E88" s="5">
        <v>13.63</v>
      </c>
      <c r="F88" s="4">
        <v>14</v>
      </c>
      <c r="G88" s="67">
        <v>1.7415509259259259E-3</v>
      </c>
      <c r="H88" s="63">
        <v>19</v>
      </c>
      <c r="I88" s="5">
        <v>5.0199999999999996</v>
      </c>
      <c r="J88" s="4">
        <v>9</v>
      </c>
      <c r="K88" s="4">
        <v>4.3600000000000003</v>
      </c>
      <c r="L88" s="64">
        <v>18</v>
      </c>
    </row>
    <row r="89" spans="1:16" x14ac:dyDescent="0.25">
      <c r="A89" s="4">
        <v>501</v>
      </c>
      <c r="B89" s="25" t="s">
        <v>68</v>
      </c>
      <c r="C89" s="26" t="s">
        <v>56</v>
      </c>
      <c r="D89" s="4">
        <f t="shared" si="4"/>
        <v>63</v>
      </c>
      <c r="E89" s="5">
        <v>13.13</v>
      </c>
      <c r="F89" s="63">
        <v>19</v>
      </c>
      <c r="G89" s="67">
        <v>1.6407407407407406E-3</v>
      </c>
      <c r="H89" s="62">
        <v>20</v>
      </c>
      <c r="I89" s="4">
        <v>5.08</v>
      </c>
      <c r="J89" s="21">
        <v>11</v>
      </c>
      <c r="K89" s="4">
        <v>3.68</v>
      </c>
      <c r="L89" s="4">
        <v>13</v>
      </c>
    </row>
    <row r="90" spans="1:16" x14ac:dyDescent="0.25">
      <c r="A90" s="53">
        <v>343</v>
      </c>
      <c r="B90" s="26" t="s">
        <v>64</v>
      </c>
      <c r="C90" s="26" t="s">
        <v>67</v>
      </c>
      <c r="D90" s="4">
        <f t="shared" si="4"/>
        <v>63</v>
      </c>
      <c r="E90" s="5">
        <v>13.96</v>
      </c>
      <c r="F90" s="4">
        <v>13</v>
      </c>
      <c r="G90" s="67">
        <v>2.0692129629629632E-3</v>
      </c>
      <c r="H90" s="21">
        <v>15</v>
      </c>
      <c r="I90" s="4">
        <v>8.83</v>
      </c>
      <c r="J90" s="63">
        <v>19</v>
      </c>
      <c r="K90" s="5">
        <v>4.1500000000000004</v>
      </c>
      <c r="L90" s="4">
        <v>16</v>
      </c>
    </row>
    <row r="91" spans="1:16" x14ac:dyDescent="0.25">
      <c r="A91" s="53">
        <v>328</v>
      </c>
      <c r="B91" s="26" t="s">
        <v>70</v>
      </c>
      <c r="C91" s="26" t="s">
        <v>69</v>
      </c>
      <c r="D91" s="49">
        <f t="shared" si="4"/>
        <v>70</v>
      </c>
      <c r="E91" s="5">
        <v>13.42</v>
      </c>
      <c r="F91" s="4">
        <v>16</v>
      </c>
      <c r="G91" s="67">
        <v>1.880324074074074E-3</v>
      </c>
      <c r="H91" s="64">
        <v>18</v>
      </c>
      <c r="I91" s="4">
        <v>6.92</v>
      </c>
      <c r="J91" s="4">
        <v>17</v>
      </c>
      <c r="K91" s="5">
        <v>4.38</v>
      </c>
      <c r="L91" s="63">
        <v>19</v>
      </c>
    </row>
    <row r="92" spans="1:16" x14ac:dyDescent="0.25">
      <c r="A92" s="53">
        <v>495</v>
      </c>
      <c r="B92" s="25" t="s">
        <v>65</v>
      </c>
      <c r="C92" s="26" t="s">
        <v>66</v>
      </c>
      <c r="D92" s="49">
        <f t="shared" si="4"/>
        <v>70</v>
      </c>
      <c r="E92" s="5">
        <v>13.29</v>
      </c>
      <c r="F92" s="64">
        <v>18</v>
      </c>
      <c r="G92" s="67">
        <v>2.2409722222222219E-3</v>
      </c>
      <c r="H92" s="4">
        <v>12</v>
      </c>
      <c r="I92" s="5">
        <v>9.5299999999999994</v>
      </c>
      <c r="J92" s="62">
        <v>20</v>
      </c>
      <c r="K92" s="4">
        <v>4.45</v>
      </c>
      <c r="L92" s="62">
        <v>20</v>
      </c>
    </row>
    <row r="93" spans="1:16" x14ac:dyDescent="0.25">
      <c r="A93" s="12"/>
      <c r="B93" s="11"/>
      <c r="C93" s="11"/>
      <c r="D93" s="12"/>
      <c r="E93" s="24"/>
      <c r="F93" s="23"/>
      <c r="G93" s="22"/>
      <c r="H93" s="23"/>
      <c r="I93" s="13"/>
      <c r="J93" s="23"/>
      <c r="K93" s="13"/>
      <c r="L93" s="12"/>
    </row>
    <row r="94" spans="1:16" ht="28.2" customHeight="1" x14ac:dyDescent="0.25">
      <c r="A94" s="4"/>
      <c r="B94" s="16" t="s">
        <v>131</v>
      </c>
      <c r="C94" s="59"/>
      <c r="D94" s="58" t="s">
        <v>92</v>
      </c>
      <c r="E94" s="81" t="s">
        <v>12</v>
      </c>
      <c r="F94" s="82"/>
      <c r="G94" s="81" t="s">
        <v>13</v>
      </c>
      <c r="H94" s="82"/>
      <c r="I94" s="81" t="s">
        <v>10</v>
      </c>
      <c r="J94" s="82"/>
      <c r="K94" s="81" t="s">
        <v>1</v>
      </c>
      <c r="L94" s="82"/>
      <c r="M94" s="81" t="s">
        <v>14</v>
      </c>
      <c r="N94" s="82"/>
      <c r="O94" s="81" t="s">
        <v>15</v>
      </c>
      <c r="P94" s="82"/>
    </row>
    <row r="95" spans="1:16" x14ac:dyDescent="0.25">
      <c r="A95" s="4" t="s">
        <v>40</v>
      </c>
      <c r="B95" s="17" t="s">
        <v>4</v>
      </c>
      <c r="C95" s="9" t="s">
        <v>5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x14ac:dyDescent="0.25">
      <c r="A96" s="21">
        <v>352</v>
      </c>
      <c r="B96" s="25" t="s">
        <v>115</v>
      </c>
      <c r="C96" s="26" t="s">
        <v>116</v>
      </c>
      <c r="D96" s="4">
        <f>SUM(F96+ H96+J96+L96+N96+P96)</f>
        <v>34</v>
      </c>
      <c r="E96" s="5">
        <v>12.57</v>
      </c>
      <c r="F96" s="4">
        <v>6</v>
      </c>
      <c r="G96" s="67">
        <v>1.9413194444444445E-3</v>
      </c>
      <c r="H96" s="4">
        <v>6</v>
      </c>
      <c r="I96" s="4">
        <v>6.34</v>
      </c>
      <c r="J96" s="4">
        <v>6</v>
      </c>
      <c r="K96" s="4">
        <v>5.14</v>
      </c>
      <c r="L96" s="63">
        <v>9</v>
      </c>
      <c r="M96" s="67">
        <v>7.0949074074074068E-4</v>
      </c>
      <c r="N96" s="4">
        <v>7</v>
      </c>
      <c r="O96" s="29"/>
      <c r="P96" s="4"/>
    </row>
    <row r="97" spans="1:16" x14ac:dyDescent="0.25">
      <c r="A97" s="4">
        <v>496</v>
      </c>
      <c r="B97" s="25" t="s">
        <v>137</v>
      </c>
      <c r="C97" s="26" t="s">
        <v>85</v>
      </c>
      <c r="D97" s="4">
        <f>SUM(F97+ H97+J97+L97+N97+P97)</f>
        <v>46</v>
      </c>
      <c r="E97" s="5">
        <v>11.3</v>
      </c>
      <c r="F97" s="62">
        <v>10</v>
      </c>
      <c r="G97" s="67">
        <v>1.9337962962962961E-3</v>
      </c>
      <c r="H97" s="4">
        <v>7</v>
      </c>
      <c r="I97" s="4">
        <v>7.36</v>
      </c>
      <c r="J97" s="4">
        <v>7</v>
      </c>
      <c r="K97" s="4">
        <v>5.41</v>
      </c>
      <c r="L97" s="62">
        <v>10</v>
      </c>
      <c r="M97" s="67">
        <v>7.2476851851851858E-4</v>
      </c>
      <c r="N97" s="4">
        <v>6</v>
      </c>
      <c r="O97" s="29">
        <v>1.0668865740740741E-2</v>
      </c>
      <c r="P97" s="4">
        <v>6</v>
      </c>
    </row>
    <row r="98" spans="1:16" x14ac:dyDescent="0.25">
      <c r="A98" s="4">
        <v>333</v>
      </c>
      <c r="B98" s="25" t="s">
        <v>50</v>
      </c>
      <c r="C98" s="26" t="s">
        <v>72</v>
      </c>
      <c r="D98" s="4">
        <f>SUM(F98+ H98+J98+L98+N98+P98)</f>
        <v>50</v>
      </c>
      <c r="E98" s="5">
        <v>12.5</v>
      </c>
      <c r="F98" s="4">
        <v>7</v>
      </c>
      <c r="G98" s="67">
        <v>1.5758101851851851E-3</v>
      </c>
      <c r="H98" s="63">
        <v>9</v>
      </c>
      <c r="I98" s="4">
        <v>8.3699999999999992</v>
      </c>
      <c r="J98" s="62">
        <v>10</v>
      </c>
      <c r="K98" s="4">
        <v>4.3899999999999997</v>
      </c>
      <c r="L98" s="4">
        <v>6</v>
      </c>
      <c r="M98" s="67">
        <v>6.5520833333333327E-4</v>
      </c>
      <c r="N98" s="64">
        <v>8</v>
      </c>
      <c r="O98" s="29">
        <v>6.9673611111111108E-3</v>
      </c>
      <c r="P98" s="62">
        <v>10</v>
      </c>
    </row>
    <row r="99" spans="1:16" x14ac:dyDescent="0.25">
      <c r="A99" s="21">
        <v>497</v>
      </c>
      <c r="B99" s="25" t="s">
        <v>50</v>
      </c>
      <c r="C99" s="26" t="s">
        <v>71</v>
      </c>
      <c r="D99" s="4">
        <f>SUM(F99+ H99+J99+L99+N99+P99)</f>
        <v>50</v>
      </c>
      <c r="E99" s="5">
        <v>11.59</v>
      </c>
      <c r="F99" s="63">
        <v>9</v>
      </c>
      <c r="G99" s="67">
        <v>1.6655092592592592E-3</v>
      </c>
      <c r="H99" s="64">
        <v>8</v>
      </c>
      <c r="I99" s="4">
        <v>7.83</v>
      </c>
      <c r="J99" s="64">
        <v>8</v>
      </c>
      <c r="K99" s="68">
        <v>4.9000000000000004</v>
      </c>
      <c r="L99" s="64">
        <v>8</v>
      </c>
      <c r="M99" s="67">
        <v>6.2569444444444445E-4</v>
      </c>
      <c r="N99" s="63">
        <v>9</v>
      </c>
      <c r="O99" s="29">
        <v>7.6818287037037037E-3</v>
      </c>
      <c r="P99" s="64">
        <v>8</v>
      </c>
    </row>
    <row r="100" spans="1:16" x14ac:dyDescent="0.25">
      <c r="A100" s="21">
        <v>498</v>
      </c>
      <c r="B100" s="25" t="s">
        <v>44</v>
      </c>
      <c r="C100" s="26" t="s">
        <v>71</v>
      </c>
      <c r="D100" s="49">
        <f>SUM(F100+ H100+J100+L100+N100+P100)</f>
        <v>53</v>
      </c>
      <c r="E100" s="5">
        <v>11.75</v>
      </c>
      <c r="F100" s="64">
        <v>8</v>
      </c>
      <c r="G100" s="67">
        <v>1.5582175925925926E-3</v>
      </c>
      <c r="H100" s="62">
        <v>10</v>
      </c>
      <c r="I100" s="4">
        <v>8.34</v>
      </c>
      <c r="J100" s="63">
        <v>9</v>
      </c>
      <c r="K100" s="4">
        <v>4.78</v>
      </c>
      <c r="L100" s="4">
        <v>7</v>
      </c>
      <c r="M100" s="67">
        <v>6.1608796296296292E-4</v>
      </c>
      <c r="N100" s="62">
        <v>10</v>
      </c>
      <c r="O100" s="29">
        <v>7.332175925925926E-3</v>
      </c>
      <c r="P100" s="63">
        <v>9</v>
      </c>
    </row>
    <row r="101" spans="1:16" x14ac:dyDescent="0.25">
      <c r="A101" s="21"/>
      <c r="B101" s="25"/>
      <c r="C101" s="26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ht="28.9" customHeight="1" x14ac:dyDescent="0.25">
      <c r="A102" s="4"/>
      <c r="B102" s="18" t="s">
        <v>132</v>
      </c>
      <c r="C102" s="61"/>
      <c r="D102" s="60" t="s">
        <v>92</v>
      </c>
      <c r="E102" s="89" t="s">
        <v>12</v>
      </c>
      <c r="F102" s="90"/>
      <c r="G102" s="89" t="s">
        <v>13</v>
      </c>
      <c r="H102" s="90"/>
      <c r="I102" s="89" t="s">
        <v>10</v>
      </c>
      <c r="J102" s="90"/>
      <c r="K102" s="89" t="s">
        <v>1</v>
      </c>
      <c r="L102" s="90"/>
      <c r="M102" s="89" t="s">
        <v>14</v>
      </c>
      <c r="N102" s="90"/>
      <c r="O102" s="89" t="s">
        <v>15</v>
      </c>
      <c r="P102" s="90"/>
    </row>
    <row r="103" spans="1:16" x14ac:dyDescent="0.25">
      <c r="A103" s="4" t="s">
        <v>40</v>
      </c>
      <c r="B103" s="17" t="s">
        <v>4</v>
      </c>
      <c r="C103" s="9" t="s">
        <v>5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4"/>
      <c r="N103" s="4"/>
      <c r="O103" s="4"/>
      <c r="P103" s="4"/>
    </row>
    <row r="104" spans="1:16" x14ac:dyDescent="0.25">
      <c r="A104" s="4">
        <v>363</v>
      </c>
      <c r="B104" s="9" t="s">
        <v>147</v>
      </c>
      <c r="C104" s="9" t="s">
        <v>246</v>
      </c>
      <c r="D104" s="4">
        <f>SUM(F104+ H104+J104+L104+N104+P104)</f>
        <v>28</v>
      </c>
      <c r="E104" s="5">
        <v>13.62</v>
      </c>
      <c r="F104" s="62">
        <v>10</v>
      </c>
      <c r="G104" s="67"/>
      <c r="H104" s="4"/>
      <c r="I104" s="4">
        <v>6.22</v>
      </c>
      <c r="J104" s="64">
        <v>8</v>
      </c>
      <c r="K104" s="68">
        <v>4.66</v>
      </c>
      <c r="L104" s="62">
        <v>10</v>
      </c>
      <c r="M104" s="4"/>
      <c r="N104" s="4"/>
      <c r="O104" s="29"/>
      <c r="P104" s="4"/>
    </row>
    <row r="105" spans="1:16" x14ac:dyDescent="0.25">
      <c r="A105" s="4">
        <v>512</v>
      </c>
      <c r="B105" s="26" t="s">
        <v>79</v>
      </c>
      <c r="C105" s="26" t="s">
        <v>86</v>
      </c>
      <c r="D105" s="4">
        <f>SUM(F105+ H105+J105+L105+N105+P105)</f>
        <v>33</v>
      </c>
      <c r="E105" s="5">
        <v>14.63</v>
      </c>
      <c r="F105" s="64">
        <v>8</v>
      </c>
      <c r="G105" s="67"/>
      <c r="H105" s="4"/>
      <c r="I105" s="4">
        <v>6.83</v>
      </c>
      <c r="J105" s="63">
        <v>9</v>
      </c>
      <c r="K105" s="68">
        <v>3.5</v>
      </c>
      <c r="L105" s="4">
        <v>7</v>
      </c>
      <c r="M105" s="4"/>
      <c r="N105" s="4"/>
      <c r="O105" s="29">
        <v>8.9497685185185184E-3</v>
      </c>
      <c r="P105" s="63">
        <v>9</v>
      </c>
    </row>
    <row r="106" spans="1:16" x14ac:dyDescent="0.25">
      <c r="A106" s="4">
        <v>348</v>
      </c>
      <c r="B106" s="9" t="s">
        <v>244</v>
      </c>
      <c r="C106" s="9" t="s">
        <v>245</v>
      </c>
      <c r="D106" s="4">
        <f>SUM(F106+ H106+J106+L106+N106+P106)</f>
        <v>35</v>
      </c>
      <c r="E106" s="5">
        <v>14.89</v>
      </c>
      <c r="F106" s="4">
        <v>7</v>
      </c>
      <c r="G106" s="67">
        <v>1.8283564814814814E-3</v>
      </c>
      <c r="H106" s="62">
        <v>10</v>
      </c>
      <c r="I106" s="4"/>
      <c r="J106" s="4"/>
      <c r="K106" s="68">
        <v>3.74</v>
      </c>
      <c r="L106" s="64">
        <v>8</v>
      </c>
      <c r="M106" s="4"/>
      <c r="N106" s="4"/>
      <c r="O106" s="29">
        <v>7.8706018518518508E-3</v>
      </c>
      <c r="P106" s="62">
        <v>10</v>
      </c>
    </row>
    <row r="107" spans="1:16" x14ac:dyDescent="0.25">
      <c r="A107" s="4">
        <v>494</v>
      </c>
      <c r="B107" s="25" t="s">
        <v>77</v>
      </c>
      <c r="C107" s="26" t="s">
        <v>49</v>
      </c>
      <c r="D107" s="49">
        <f>SUM(F107+ H107+J107+L107+N107+P107)</f>
        <v>37</v>
      </c>
      <c r="E107" s="5">
        <v>13.85</v>
      </c>
      <c r="F107" s="63">
        <v>9</v>
      </c>
      <c r="G107" s="67">
        <v>1.8718750000000001E-3</v>
      </c>
      <c r="H107" s="63">
        <v>9</v>
      </c>
      <c r="I107" s="4">
        <v>8.0500000000000007</v>
      </c>
      <c r="J107" s="62">
        <v>10</v>
      </c>
      <c r="K107" s="68">
        <v>4.4000000000000004</v>
      </c>
      <c r="L107" s="63">
        <v>9</v>
      </c>
      <c r="M107" s="4"/>
      <c r="N107" s="4"/>
      <c r="O107" s="29"/>
      <c r="P107" s="4"/>
    </row>
    <row r="108" spans="1:16" ht="17.350000000000001" customHeight="1" x14ac:dyDescent="0.25"/>
    <row r="110" spans="1:16" ht="28.55" x14ac:dyDescent="0.25">
      <c r="A110" s="4"/>
      <c r="B110" s="16" t="s">
        <v>133</v>
      </c>
      <c r="C110" s="59"/>
      <c r="D110" s="58" t="s">
        <v>2</v>
      </c>
      <c r="E110" s="81" t="s">
        <v>12</v>
      </c>
      <c r="F110" s="82"/>
      <c r="G110" s="81" t="s">
        <v>13</v>
      </c>
      <c r="H110" s="82"/>
      <c r="I110" s="81" t="s">
        <v>10</v>
      </c>
      <c r="J110" s="82"/>
      <c r="K110" s="81" t="s">
        <v>1</v>
      </c>
      <c r="L110" s="82"/>
      <c r="M110" s="81" t="s">
        <v>14</v>
      </c>
      <c r="N110" s="82"/>
      <c r="O110" s="81" t="s">
        <v>15</v>
      </c>
      <c r="P110" s="82"/>
    </row>
    <row r="111" spans="1:16" x14ac:dyDescent="0.25">
      <c r="A111" s="4" t="s">
        <v>40</v>
      </c>
      <c r="B111" s="17" t="s">
        <v>4</v>
      </c>
      <c r="C111" s="9" t="s">
        <v>5</v>
      </c>
      <c r="D111" s="4"/>
      <c r="E111" s="4"/>
      <c r="F111" s="4"/>
      <c r="G111" s="4"/>
      <c r="H111" s="4"/>
      <c r="I111" s="4"/>
      <c r="J111" s="4"/>
      <c r="K111" s="4"/>
      <c r="L111" s="4"/>
      <c r="M111" s="21"/>
      <c r="N111" s="21"/>
      <c r="O111" s="21"/>
      <c r="P111" s="21"/>
    </row>
    <row r="112" spans="1:16" x14ac:dyDescent="0.25">
      <c r="A112" s="56">
        <v>375</v>
      </c>
      <c r="B112" s="25" t="s">
        <v>302</v>
      </c>
      <c r="C112" s="26" t="s">
        <v>303</v>
      </c>
      <c r="D112" s="21">
        <f>SUM(F112+ H112+J112+L112+N112+P112)</f>
        <v>18</v>
      </c>
      <c r="E112" s="5"/>
      <c r="F112" s="21"/>
      <c r="G112" s="67"/>
      <c r="H112" s="21"/>
      <c r="I112" s="5">
        <v>5.72</v>
      </c>
      <c r="J112" s="64">
        <v>8</v>
      </c>
      <c r="K112" s="5"/>
      <c r="L112" s="21"/>
      <c r="M112" s="67"/>
      <c r="N112" s="21"/>
      <c r="O112" s="29">
        <v>6.4305555555555548E-3</v>
      </c>
      <c r="P112" s="62">
        <v>10</v>
      </c>
    </row>
    <row r="113" spans="1:16" x14ac:dyDescent="0.25">
      <c r="A113" s="56">
        <v>368</v>
      </c>
      <c r="B113" s="25" t="s">
        <v>295</v>
      </c>
      <c r="C113" s="26" t="s">
        <v>296</v>
      </c>
      <c r="D113" s="21">
        <f>SUM(F113+ H113+J113+L113+N113+P113)</f>
        <v>26</v>
      </c>
      <c r="E113" s="5">
        <v>12.26</v>
      </c>
      <c r="F113" s="63">
        <v>9</v>
      </c>
      <c r="G113" s="67"/>
      <c r="H113" s="21"/>
      <c r="I113" s="5">
        <v>6.88</v>
      </c>
      <c r="J113" s="63">
        <v>9</v>
      </c>
      <c r="K113" s="5"/>
      <c r="L113" s="21"/>
      <c r="M113" s="67"/>
      <c r="N113" s="21"/>
      <c r="O113" s="29">
        <v>1.0904282407407408E-2</v>
      </c>
      <c r="P113" s="64">
        <v>8</v>
      </c>
    </row>
    <row r="114" spans="1:16" x14ac:dyDescent="0.25">
      <c r="A114" s="56">
        <v>356</v>
      </c>
      <c r="B114" s="25" t="s">
        <v>248</v>
      </c>
      <c r="C114" s="26" t="s">
        <v>72</v>
      </c>
      <c r="D114" s="21">
        <f>SUM(F114+ H114+J114+L114+N114+P114)</f>
        <v>28</v>
      </c>
      <c r="E114" s="5">
        <v>11.93</v>
      </c>
      <c r="F114" s="62">
        <v>10</v>
      </c>
      <c r="G114" s="67">
        <v>2.3694444444444444E-3</v>
      </c>
      <c r="H114" s="63">
        <v>9</v>
      </c>
      <c r="I114" s="5"/>
      <c r="J114" s="21"/>
      <c r="K114" s="5"/>
      <c r="L114" s="21"/>
      <c r="M114" s="67">
        <v>8.3217592592592588E-4</v>
      </c>
      <c r="N114" s="63">
        <v>9</v>
      </c>
      <c r="O114" s="29"/>
      <c r="P114" s="21"/>
    </row>
    <row r="115" spans="1:16" x14ac:dyDescent="0.25">
      <c r="A115" s="56">
        <v>488</v>
      </c>
      <c r="B115" s="25" t="s">
        <v>117</v>
      </c>
      <c r="C115" s="26" t="s">
        <v>72</v>
      </c>
      <c r="D115" s="49">
        <f>SUM(F115+ H115+J115+L115+N115+P115)</f>
        <v>57</v>
      </c>
      <c r="E115" s="21">
        <v>12.49</v>
      </c>
      <c r="F115" s="64">
        <v>8</v>
      </c>
      <c r="G115" s="67">
        <v>1.554861111111111E-3</v>
      </c>
      <c r="H115" s="62">
        <v>10</v>
      </c>
      <c r="I115" s="21">
        <v>7.15</v>
      </c>
      <c r="J115" s="62">
        <v>10</v>
      </c>
      <c r="K115" s="21">
        <v>4.7699999999999996</v>
      </c>
      <c r="L115" s="62">
        <v>10</v>
      </c>
      <c r="M115" s="67">
        <v>6.5775462962962955E-4</v>
      </c>
      <c r="N115" s="62">
        <v>10</v>
      </c>
      <c r="O115" s="29">
        <v>6.654050925925927E-3</v>
      </c>
      <c r="P115" s="63">
        <v>9</v>
      </c>
    </row>
    <row r="116" spans="1:16" x14ac:dyDescent="0.25">
      <c r="A116" s="56"/>
      <c r="B116" s="25"/>
      <c r="C116" s="26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8" spans="1:16" ht="29.4" customHeight="1" x14ac:dyDescent="0.25">
      <c r="A118" s="4"/>
      <c r="B118" s="18" t="s">
        <v>134</v>
      </c>
      <c r="C118" s="61"/>
      <c r="D118" s="60" t="s">
        <v>92</v>
      </c>
      <c r="E118" s="89" t="s">
        <v>12</v>
      </c>
      <c r="F118" s="90"/>
      <c r="G118" s="89" t="s">
        <v>13</v>
      </c>
      <c r="H118" s="90"/>
      <c r="I118" s="89" t="s">
        <v>10</v>
      </c>
      <c r="J118" s="90"/>
      <c r="K118" s="89" t="s">
        <v>1</v>
      </c>
      <c r="L118" s="90"/>
      <c r="M118" s="89" t="s">
        <v>14</v>
      </c>
      <c r="N118" s="90"/>
      <c r="O118" s="89" t="s">
        <v>15</v>
      </c>
      <c r="P118" s="90"/>
    </row>
    <row r="119" spans="1:16" x14ac:dyDescent="0.25">
      <c r="A119" s="4" t="s">
        <v>40</v>
      </c>
      <c r="B119" s="17" t="s">
        <v>4</v>
      </c>
      <c r="C119" s="9" t="s">
        <v>5</v>
      </c>
      <c r="D119" s="4"/>
      <c r="E119" s="4"/>
      <c r="F119" s="4"/>
      <c r="G119" s="4"/>
      <c r="H119" s="4"/>
      <c r="I119" s="4"/>
      <c r="J119" s="4"/>
      <c r="K119" s="4"/>
      <c r="L119" s="4"/>
      <c r="M119" s="26"/>
      <c r="N119" s="26"/>
      <c r="O119" s="26"/>
      <c r="P119" s="26"/>
    </row>
    <row r="120" spans="1:16" x14ac:dyDescent="0.25">
      <c r="A120" s="21">
        <v>323</v>
      </c>
      <c r="B120" s="25" t="s">
        <v>249</v>
      </c>
      <c r="C120" s="26" t="s">
        <v>250</v>
      </c>
      <c r="D120" s="49">
        <f>SUM(F120+ H120+J120+L120+N120+P120)</f>
        <v>57</v>
      </c>
      <c r="E120" s="5">
        <v>13.2</v>
      </c>
      <c r="F120" s="63">
        <v>9</v>
      </c>
      <c r="G120" s="67">
        <v>1.6866898148148147E-3</v>
      </c>
      <c r="H120" s="62">
        <v>10</v>
      </c>
      <c r="I120" s="5">
        <v>5.16</v>
      </c>
      <c r="J120" s="62">
        <v>10</v>
      </c>
      <c r="K120" s="5">
        <v>4.1100000000000003</v>
      </c>
      <c r="L120" s="63">
        <v>9</v>
      </c>
      <c r="M120" s="67">
        <v>7.0914351851851856E-4</v>
      </c>
      <c r="N120" s="63">
        <v>9</v>
      </c>
      <c r="O120" s="29">
        <v>7.965509259259259E-3</v>
      </c>
      <c r="P120" s="62">
        <v>10</v>
      </c>
    </row>
    <row r="121" spans="1:16" x14ac:dyDescent="0.25">
      <c r="A121" s="21">
        <v>318</v>
      </c>
      <c r="B121" s="25" t="s">
        <v>76</v>
      </c>
      <c r="C121" s="26" t="s">
        <v>78</v>
      </c>
      <c r="D121" s="49">
        <f>SUM(F121+ H121+J121+L121+N121+P121)</f>
        <v>57</v>
      </c>
      <c r="E121" s="5">
        <v>12.63</v>
      </c>
      <c r="F121" s="62">
        <v>10</v>
      </c>
      <c r="G121" s="67">
        <v>1.7468749999999999E-3</v>
      </c>
      <c r="H121" s="63">
        <v>9</v>
      </c>
      <c r="I121" s="5">
        <v>4.8099999999999996</v>
      </c>
      <c r="J121" s="63">
        <v>9</v>
      </c>
      <c r="K121" s="5">
        <v>4.33</v>
      </c>
      <c r="L121" s="62">
        <v>10</v>
      </c>
      <c r="M121" s="67">
        <v>6.994212962962964E-4</v>
      </c>
      <c r="N121" s="62">
        <v>10</v>
      </c>
      <c r="O121" s="29">
        <v>8.2105324074074077E-3</v>
      </c>
      <c r="P121" s="63">
        <v>9</v>
      </c>
    </row>
    <row r="122" spans="1:16" x14ac:dyDescent="0.25">
      <c r="A122" s="50"/>
      <c r="B122" s="51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6" x14ac:dyDescent="0.25">
      <c r="M123" s="28"/>
      <c r="N123" s="28"/>
      <c r="O123" s="28"/>
      <c r="P123" s="28"/>
    </row>
    <row r="124" spans="1:16" ht="28.55" x14ac:dyDescent="0.25">
      <c r="A124" s="4"/>
      <c r="B124" s="16" t="s">
        <v>135</v>
      </c>
      <c r="C124" s="59"/>
      <c r="D124" s="58" t="s">
        <v>92</v>
      </c>
      <c r="E124" s="81" t="s">
        <v>12</v>
      </c>
      <c r="F124" s="82"/>
      <c r="G124" s="81" t="s">
        <v>13</v>
      </c>
      <c r="H124" s="82"/>
      <c r="I124" s="81" t="s">
        <v>10</v>
      </c>
      <c r="J124" s="82"/>
      <c r="K124" s="81" t="s">
        <v>1</v>
      </c>
      <c r="L124" s="82"/>
      <c r="M124" s="81" t="s">
        <v>14</v>
      </c>
      <c r="N124" s="82"/>
      <c r="O124" s="81" t="s">
        <v>15</v>
      </c>
      <c r="P124" s="82"/>
    </row>
    <row r="125" spans="1:16" x14ac:dyDescent="0.25">
      <c r="A125" s="4" t="s">
        <v>40</v>
      </c>
      <c r="B125" s="17" t="s">
        <v>4</v>
      </c>
      <c r="C125" s="9" t="s">
        <v>5</v>
      </c>
      <c r="D125" s="4"/>
      <c r="E125" s="4"/>
      <c r="F125" s="4"/>
      <c r="G125" s="4"/>
      <c r="H125" s="4"/>
      <c r="I125" s="4"/>
      <c r="J125" s="4"/>
      <c r="K125" s="4"/>
      <c r="L125" s="4"/>
      <c r="M125" s="21"/>
      <c r="N125" s="21"/>
      <c r="O125" s="21"/>
      <c r="P125" s="21"/>
    </row>
    <row r="126" spans="1:16" x14ac:dyDescent="0.25">
      <c r="A126" s="21">
        <v>373</v>
      </c>
      <c r="B126" s="25" t="s">
        <v>299</v>
      </c>
      <c r="C126" s="26" t="s">
        <v>300</v>
      </c>
      <c r="D126" s="21">
        <f>SUM(F126+ H126+J126+L126+N126+P126)</f>
        <v>19</v>
      </c>
      <c r="E126" s="5">
        <v>14.34</v>
      </c>
      <c r="F126" s="63">
        <v>9</v>
      </c>
      <c r="G126" s="67"/>
      <c r="H126" s="21"/>
      <c r="I126" s="5">
        <v>6.35</v>
      </c>
      <c r="J126" s="62">
        <v>10</v>
      </c>
      <c r="K126" s="5"/>
      <c r="L126" s="21"/>
      <c r="M126" s="67"/>
      <c r="N126" s="21"/>
      <c r="O126" s="29"/>
      <c r="P126" s="21"/>
    </row>
    <row r="127" spans="1:16" x14ac:dyDescent="0.25">
      <c r="A127" s="21">
        <v>362</v>
      </c>
      <c r="B127" s="25" t="s">
        <v>301</v>
      </c>
      <c r="C127" s="26" t="s">
        <v>72</v>
      </c>
      <c r="D127" s="21">
        <f>SUM(F127+ H127+J127+L127+N127+P127)</f>
        <v>25</v>
      </c>
      <c r="E127" s="5">
        <v>17.899999999999999</v>
      </c>
      <c r="F127" s="64">
        <v>8</v>
      </c>
      <c r="G127" s="67"/>
      <c r="H127" s="21"/>
      <c r="I127" s="5">
        <v>5.05</v>
      </c>
      <c r="J127" s="64">
        <v>8</v>
      </c>
      <c r="K127" s="5"/>
      <c r="L127" s="21"/>
      <c r="M127" s="67"/>
      <c r="N127" s="21"/>
      <c r="O127" s="29">
        <v>7.4251157407407417E-3</v>
      </c>
      <c r="P127" s="63">
        <v>9</v>
      </c>
    </row>
    <row r="128" spans="1:16" x14ac:dyDescent="0.25">
      <c r="A128" s="21">
        <v>374</v>
      </c>
      <c r="B128" s="25" t="s">
        <v>297</v>
      </c>
      <c r="C128" s="26" t="s">
        <v>298</v>
      </c>
      <c r="D128" s="21">
        <f>SUM(F128+ H128+J128+L128+N128+P128)</f>
        <v>29</v>
      </c>
      <c r="E128" s="5">
        <v>13.6</v>
      </c>
      <c r="F128" s="62">
        <v>10</v>
      </c>
      <c r="G128" s="67"/>
      <c r="H128" s="21"/>
      <c r="I128" s="5">
        <v>5.98</v>
      </c>
      <c r="J128" s="63">
        <v>9</v>
      </c>
      <c r="K128" s="5"/>
      <c r="L128" s="21"/>
      <c r="M128" s="67"/>
      <c r="N128" s="21"/>
      <c r="O128" s="29">
        <v>7.1709490740740752E-3</v>
      </c>
      <c r="P128" s="62">
        <v>10</v>
      </c>
    </row>
    <row r="129" spans="1:16" x14ac:dyDescent="0.25">
      <c r="A129" s="21">
        <v>355</v>
      </c>
      <c r="B129" s="25" t="s">
        <v>232</v>
      </c>
      <c r="C129" s="26" t="s">
        <v>81</v>
      </c>
      <c r="D129" s="49">
        <f>SUM(F129+ H129+J129+L129+N129+P129)</f>
        <v>30</v>
      </c>
      <c r="E129" s="5"/>
      <c r="F129" s="21"/>
      <c r="G129" s="67">
        <v>1.8465277777777777E-3</v>
      </c>
      <c r="H129" s="62">
        <v>10</v>
      </c>
      <c r="I129" s="5"/>
      <c r="J129" s="21"/>
      <c r="K129" s="5">
        <v>3.5</v>
      </c>
      <c r="L129" s="62">
        <v>10</v>
      </c>
      <c r="M129" s="67">
        <v>7.4143518518518525E-4</v>
      </c>
      <c r="N129" s="62">
        <v>10</v>
      </c>
      <c r="O129" s="29"/>
      <c r="P129" s="21"/>
    </row>
    <row r="130" spans="1:16" x14ac:dyDescent="0.25">
      <c r="A130" s="21"/>
      <c r="B130" s="25"/>
      <c r="C130" s="26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2" spans="1:16" ht="28.55" x14ac:dyDescent="0.25">
      <c r="A132" s="4"/>
      <c r="B132" s="18" t="s">
        <v>136</v>
      </c>
      <c r="C132" s="61"/>
      <c r="D132" s="60" t="s">
        <v>92</v>
      </c>
      <c r="E132" s="89" t="s">
        <v>12</v>
      </c>
      <c r="F132" s="90"/>
      <c r="G132" s="89" t="s">
        <v>13</v>
      </c>
      <c r="H132" s="90"/>
      <c r="I132" s="89" t="s">
        <v>10</v>
      </c>
      <c r="J132" s="90"/>
      <c r="K132" s="89" t="s">
        <v>1</v>
      </c>
      <c r="L132" s="90"/>
      <c r="M132" s="89" t="s">
        <v>14</v>
      </c>
      <c r="N132" s="90"/>
      <c r="O132" s="89" t="s">
        <v>15</v>
      </c>
      <c r="P132" s="90"/>
    </row>
    <row r="133" spans="1:16" x14ac:dyDescent="0.25">
      <c r="A133" s="4" t="s">
        <v>40</v>
      </c>
      <c r="B133" s="17" t="s">
        <v>4</v>
      </c>
      <c r="C133" s="9" t="s">
        <v>5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5">
      <c r="A134" s="21"/>
      <c r="B134" s="25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5">
      <c r="A135" s="23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6" x14ac:dyDescent="0.25">
      <c r="A136" s="23"/>
      <c r="E136" s="28"/>
      <c r="F136" s="28"/>
      <c r="G136" s="28"/>
      <c r="H136" s="28"/>
      <c r="I136" s="28"/>
      <c r="J136" s="28"/>
      <c r="K136" s="28"/>
      <c r="L136" s="28"/>
    </row>
    <row r="137" spans="1:16" x14ac:dyDescent="0.25">
      <c r="A137" s="23"/>
      <c r="E137" s="28"/>
      <c r="F137" s="28"/>
      <c r="G137" s="28"/>
      <c r="H137" s="28"/>
      <c r="I137" s="28"/>
      <c r="J137" s="28"/>
      <c r="K137" s="28"/>
      <c r="L137" s="28"/>
    </row>
    <row r="138" spans="1:16" x14ac:dyDescent="0.25">
      <c r="A138" s="50"/>
      <c r="E138" s="28"/>
      <c r="F138" s="28"/>
      <c r="G138" s="28"/>
      <c r="H138" s="28"/>
      <c r="I138" s="28"/>
      <c r="J138" s="28"/>
      <c r="K138" s="28"/>
      <c r="L138" s="28"/>
    </row>
  </sheetData>
  <sortState ref="A7:L11">
    <sortCondition ref="D7:D11"/>
  </sortState>
  <mergeCells count="70">
    <mergeCell ref="A2:L2"/>
    <mergeCell ref="K14:L14"/>
    <mergeCell ref="G37:H37"/>
    <mergeCell ref="I37:J37"/>
    <mergeCell ref="K37:L37"/>
    <mergeCell ref="E5:F5"/>
    <mergeCell ref="G5:H5"/>
    <mergeCell ref="I5:J5"/>
    <mergeCell ref="K5:L5"/>
    <mergeCell ref="E14:F14"/>
    <mergeCell ref="G14:H14"/>
    <mergeCell ref="I14:J14"/>
    <mergeCell ref="E24:F24"/>
    <mergeCell ref="G24:H24"/>
    <mergeCell ref="I24:J24"/>
    <mergeCell ref="K24:L24"/>
    <mergeCell ref="E37:F37"/>
    <mergeCell ref="K73:L73"/>
    <mergeCell ref="K47:L47"/>
    <mergeCell ref="E73:F73"/>
    <mergeCell ref="G73:H73"/>
    <mergeCell ref="I73:J73"/>
    <mergeCell ref="E58:F58"/>
    <mergeCell ref="G58:H58"/>
    <mergeCell ref="I58:J58"/>
    <mergeCell ref="K58:L58"/>
    <mergeCell ref="I110:J110"/>
    <mergeCell ref="K110:L110"/>
    <mergeCell ref="M94:N94"/>
    <mergeCell ref="O94:P94"/>
    <mergeCell ref="E102:F102"/>
    <mergeCell ref="G102:H102"/>
    <mergeCell ref="I102:J102"/>
    <mergeCell ref="K102:L102"/>
    <mergeCell ref="E94:F94"/>
    <mergeCell ref="G94:H94"/>
    <mergeCell ref="I94:J94"/>
    <mergeCell ref="K94:L94"/>
    <mergeCell ref="G47:H47"/>
    <mergeCell ref="I47:J47"/>
    <mergeCell ref="M118:N118"/>
    <mergeCell ref="O118:P118"/>
    <mergeCell ref="E124:F124"/>
    <mergeCell ref="G124:H124"/>
    <mergeCell ref="I124:J124"/>
    <mergeCell ref="K124:L124"/>
    <mergeCell ref="M110:N110"/>
    <mergeCell ref="O110:P110"/>
    <mergeCell ref="M124:N124"/>
    <mergeCell ref="O124:P124"/>
    <mergeCell ref="M102:N102"/>
    <mergeCell ref="O102:P102"/>
    <mergeCell ref="E110:F110"/>
    <mergeCell ref="G110:H110"/>
    <mergeCell ref="M132:N132"/>
    <mergeCell ref="O132:P132"/>
    <mergeCell ref="A3:L3"/>
    <mergeCell ref="E132:F132"/>
    <mergeCell ref="G132:H132"/>
    <mergeCell ref="I132:J132"/>
    <mergeCell ref="K132:L132"/>
    <mergeCell ref="E118:F118"/>
    <mergeCell ref="G118:H118"/>
    <mergeCell ref="I118:J118"/>
    <mergeCell ref="K118:L118"/>
    <mergeCell ref="E84:F84"/>
    <mergeCell ref="G84:H84"/>
    <mergeCell ref="I84:J84"/>
    <mergeCell ref="K84:L84"/>
    <mergeCell ref="E47:F47"/>
  </mergeCells>
  <pageMargins left="0.70866141732283472" right="0.70866141732283472" top="0.11811023622047245" bottom="0.11811023622047245" header="0.31496062992125984" footer="0.31496062992125984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Medal Winners</vt:lpstr>
      <vt:lpstr>Sheet3</vt:lpstr>
      <vt:lpstr>'Medal Winners'!Print_Area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HP</cp:lastModifiedBy>
  <cp:lastPrinted>2019-09-17T15:32:35Z</cp:lastPrinted>
  <dcterms:created xsi:type="dcterms:W3CDTF">2011-09-10T15:46:02Z</dcterms:created>
  <dcterms:modified xsi:type="dcterms:W3CDTF">2019-09-17T15:34:05Z</dcterms:modified>
</cp:coreProperties>
</file>