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HALIFAX HARRIERS\CLUB CHAMPIONSHIPS\"/>
    </mc:Choice>
  </mc:AlternateContent>
  <xr:revisionPtr revIDLastSave="0" documentId="13_ncr:1_{3AB48711-B6B4-4753-841C-13EC7E6F2FA2}" xr6:coauthVersionLast="37" xr6:coauthVersionMax="37" xr10:uidLastSave="{00000000-0000-0000-0000-000000000000}"/>
  <bookViews>
    <workbookView xWindow="0" yWindow="0" windowWidth="17389" windowHeight="9428" activeTab="1" xr2:uid="{00000000-000D-0000-FFFF-FFFF00000000}"/>
  </bookViews>
  <sheets>
    <sheet name="Results" sheetId="1" r:id="rId1"/>
    <sheet name="Medal Winners" sheetId="2" r:id="rId2"/>
    <sheet name="Sheet3" sheetId="3" r:id="rId3"/>
  </sheets>
  <definedNames>
    <definedName name="_xlnm._FilterDatabase" localSheetId="0" hidden="1">Results!$A$273:$P$275</definedName>
    <definedName name="_xlnm.Print_Area" localSheetId="1">'Medal Winners'!$A$2:$P$141</definedName>
    <definedName name="_xlnm.Print_Area" localSheetId="0">Results!$A$1:$P$275</definedName>
  </definedNames>
  <calcPr calcId="162913"/>
</workbook>
</file>

<file path=xl/calcChain.xml><?xml version="1.0" encoding="utf-8"?>
<calcChain xmlns="http://schemas.openxmlformats.org/spreadsheetml/2006/main">
  <c r="D135" i="2" l="1"/>
  <c r="D124" i="2"/>
  <c r="D125" i="2"/>
  <c r="D126" i="2"/>
  <c r="D127" i="2"/>
  <c r="D128" i="2"/>
  <c r="D129" i="2"/>
  <c r="D130" i="2"/>
  <c r="D119" i="2"/>
  <c r="D111" i="2"/>
  <c r="D110" i="2"/>
  <c r="D103" i="2"/>
  <c r="D105" i="2"/>
  <c r="D104" i="2"/>
  <c r="D94" i="2"/>
  <c r="D96" i="2"/>
  <c r="D95" i="2"/>
  <c r="D97" i="2"/>
  <c r="D98" i="2"/>
  <c r="D99" i="2"/>
  <c r="D83" i="2"/>
  <c r="D84" i="2"/>
  <c r="D85" i="2"/>
  <c r="D86" i="2"/>
  <c r="D88" i="2"/>
  <c r="D87" i="2"/>
  <c r="D89" i="2"/>
  <c r="D192" i="1"/>
  <c r="D74" i="2"/>
  <c r="D75" i="2"/>
  <c r="D76" i="2"/>
  <c r="D77" i="2"/>
  <c r="D60" i="2"/>
  <c r="D61" i="2"/>
  <c r="D62" i="2"/>
  <c r="D63" i="2"/>
  <c r="D64" i="2"/>
  <c r="D65" i="2"/>
  <c r="D66" i="2"/>
  <c r="D47" i="2"/>
  <c r="D49" i="2"/>
  <c r="D48" i="2"/>
  <c r="D51" i="2"/>
  <c r="D50" i="2"/>
  <c r="D52" i="2"/>
  <c r="D53" i="2"/>
  <c r="D38" i="2"/>
  <c r="D39" i="2"/>
  <c r="D40" i="2"/>
  <c r="D41" i="2"/>
  <c r="D42" i="2"/>
  <c r="D43" i="2"/>
  <c r="D25" i="2"/>
  <c r="D26" i="2"/>
  <c r="D27" i="2"/>
  <c r="D28" i="2"/>
  <c r="D29" i="2"/>
  <c r="D30" i="2"/>
  <c r="D31" i="2"/>
  <c r="D32" i="2"/>
  <c r="D7" i="2"/>
  <c r="D8" i="2"/>
  <c r="D9" i="2"/>
  <c r="D10" i="2"/>
  <c r="D11" i="2"/>
  <c r="D12" i="2"/>
  <c r="D13" i="2"/>
  <c r="D17" i="2"/>
  <c r="D18" i="2"/>
  <c r="D19" i="2"/>
  <c r="D20" i="2"/>
  <c r="D21" i="2"/>
  <c r="D29" i="1"/>
  <c r="D28" i="1"/>
  <c r="D27" i="1"/>
  <c r="D26" i="1"/>
  <c r="D25" i="1"/>
  <c r="D24" i="1"/>
  <c r="D14" i="1"/>
  <c r="D13" i="1"/>
  <c r="D12" i="1"/>
  <c r="D11" i="1"/>
  <c r="D10" i="1"/>
  <c r="D9" i="1"/>
  <c r="D8" i="1"/>
  <c r="D7" i="1"/>
  <c r="D6" i="1"/>
  <c r="D175" i="1" l="1"/>
  <c r="D152" i="1"/>
  <c r="D141" i="1"/>
  <c r="D146" i="1"/>
  <c r="D154" i="1"/>
  <c r="D97" i="1"/>
  <c r="D100" i="1"/>
  <c r="D262" i="1"/>
  <c r="D52" i="1"/>
  <c r="D62" i="1"/>
  <c r="D53" i="1"/>
  <c r="D58" i="1"/>
  <c r="D230" i="1"/>
  <c r="D263" i="1"/>
  <c r="D260" i="1"/>
  <c r="D240" i="1"/>
  <c r="D122" i="1"/>
  <c r="D120" i="1"/>
  <c r="D124" i="1"/>
  <c r="D125" i="1"/>
  <c r="D176" i="1"/>
  <c r="D199" i="1"/>
  <c r="D56" i="1" l="1"/>
  <c r="D169" i="1"/>
  <c r="D46" i="1"/>
  <c r="D194" i="1"/>
  <c r="D198" i="1"/>
  <c r="D196" i="1"/>
  <c r="D201" i="1"/>
  <c r="D187" i="1"/>
  <c r="D93" i="1"/>
  <c r="D83" i="1"/>
  <c r="D90" i="1"/>
  <c r="D84" i="1"/>
  <c r="D126" i="1"/>
  <c r="D121" i="1"/>
  <c r="D119" i="1"/>
  <c r="D118" i="1"/>
  <c r="D174" i="1"/>
  <c r="D170" i="1"/>
  <c r="D172" i="1"/>
  <c r="D168" i="1"/>
  <c r="D259" i="1"/>
  <c r="D248" i="1"/>
  <c r="D229" i="1"/>
  <c r="D228" i="1"/>
  <c r="D191" i="1"/>
  <c r="D189" i="1"/>
  <c r="D193" i="1"/>
  <c r="D139" i="1"/>
  <c r="D149" i="1"/>
  <c r="D153" i="1"/>
  <c r="D147" i="1"/>
  <c r="D145" i="1"/>
  <c r="D155" i="1"/>
  <c r="D151" i="1"/>
  <c r="D127" i="1"/>
  <c r="D49" i="1"/>
  <c r="D57" i="1"/>
  <c r="D64" i="1"/>
  <c r="D59" i="1"/>
  <c r="D65" i="1"/>
  <c r="D54" i="1"/>
  <c r="D55" i="1"/>
  <c r="D61" i="1"/>
  <c r="D48" i="1"/>
  <c r="D63" i="1"/>
  <c r="D45" i="1"/>
  <c r="D43" i="1"/>
  <c r="D223" i="1"/>
  <c r="D218" i="1"/>
  <c r="D221" i="1"/>
  <c r="D222" i="1"/>
  <c r="D86" i="1" l="1"/>
  <c r="D91" i="1"/>
  <c r="D51" i="1"/>
  <c r="D50" i="1"/>
  <c r="D87" i="1"/>
  <c r="D78" i="1"/>
  <c r="D94" i="1"/>
  <c r="D89" i="1"/>
  <c r="D200" i="1" l="1"/>
  <c r="D197" i="1" l="1"/>
  <c r="D195" i="1"/>
  <c r="D150" i="1"/>
  <c r="D143" i="1"/>
  <c r="D258" i="1"/>
  <c r="D257" i="1"/>
  <c r="D239" i="1"/>
  <c r="D217" i="1"/>
  <c r="D171" i="1"/>
  <c r="D167" i="1"/>
  <c r="D273" i="1" l="1"/>
  <c r="D261" i="1"/>
  <c r="D256" i="1"/>
  <c r="D220" i="1"/>
  <c r="D219" i="1"/>
  <c r="D190" i="1"/>
  <c r="D188" i="1"/>
  <c r="D165" i="1"/>
  <c r="D166" i="1"/>
  <c r="D173" i="1"/>
  <c r="D140" i="1"/>
  <c r="D142" i="1"/>
  <c r="D148" i="1"/>
  <c r="D123" i="1"/>
  <c r="D115" i="1"/>
  <c r="D117" i="1"/>
  <c r="D114" i="1"/>
  <c r="D116" i="1"/>
  <c r="D80" i="1"/>
  <c r="D77" i="1"/>
  <c r="D82" i="1"/>
  <c r="D92" i="1"/>
  <c r="D88" i="1"/>
  <c r="D138" i="1"/>
  <c r="D95" i="1"/>
  <c r="D99" i="1"/>
  <c r="D96" i="1"/>
  <c r="D98" i="1"/>
  <c r="D81" i="1"/>
  <c r="D85" i="1"/>
  <c r="D79" i="1"/>
  <c r="D44" i="1"/>
  <c r="D60" i="1"/>
  <c r="D41" i="1"/>
  <c r="D47" i="1"/>
  <c r="D255" i="1" l="1"/>
  <c r="D42" i="1"/>
  <c r="D144" i="1"/>
</calcChain>
</file>

<file path=xl/sharedStrings.xml><?xml version="1.0" encoding="utf-8"?>
<sst xmlns="http://schemas.openxmlformats.org/spreadsheetml/2006/main" count="923" uniqueCount="321">
  <si>
    <t>Javelin</t>
  </si>
  <si>
    <t>Long Jump</t>
  </si>
  <si>
    <t>Total points</t>
  </si>
  <si>
    <t>Points</t>
  </si>
  <si>
    <t>First name</t>
  </si>
  <si>
    <t>Surname</t>
  </si>
  <si>
    <t>Distance (20.55 etc)</t>
  </si>
  <si>
    <t>Distance (5.33 etc)</t>
  </si>
  <si>
    <t>800 meters</t>
  </si>
  <si>
    <t>Time sec (12.5 etc)</t>
  </si>
  <si>
    <t>Shot Put</t>
  </si>
  <si>
    <t>600 metres</t>
  </si>
  <si>
    <t xml:space="preserve">100 metres </t>
  </si>
  <si>
    <t>800 metres</t>
  </si>
  <si>
    <t>400 metres</t>
  </si>
  <si>
    <t>3000 metres</t>
  </si>
  <si>
    <t>Under 20 male(17,18,19 yrs)</t>
  </si>
  <si>
    <t>Under 20 female(17,18,19 yrs)</t>
  </si>
  <si>
    <t>Senior male (20 and over)</t>
  </si>
  <si>
    <t>Senior female (20 and over)</t>
  </si>
  <si>
    <t>First Name</t>
  </si>
  <si>
    <t>Time (mm:ss.0)</t>
  </si>
  <si>
    <t xml:space="preserve">75 metres </t>
  </si>
  <si>
    <t xml:space="preserve">60 metres </t>
  </si>
  <si>
    <t>75 metres</t>
  </si>
  <si>
    <t xml:space="preserve">60metres </t>
  </si>
  <si>
    <t>8 years male</t>
  </si>
  <si>
    <t>8 years female</t>
  </si>
  <si>
    <t>Under 11 male. (Age 9 and 10)</t>
  </si>
  <si>
    <t>Under 11 female (Age 9 and 10)</t>
  </si>
  <si>
    <t>Under 13 male (Age 11 and 12)</t>
  </si>
  <si>
    <t>Under 13 female (Age 11 &amp;12)</t>
  </si>
  <si>
    <t>Under 15 male (Age 13 &amp; 14)</t>
  </si>
  <si>
    <t>Under 15 female (Age 13 &amp; 14)</t>
  </si>
  <si>
    <t>Under 17 male (Age 15 &amp; 16)</t>
  </si>
  <si>
    <t>Under 17 female (Age 15 &amp; 16)</t>
  </si>
  <si>
    <t>NM</t>
  </si>
  <si>
    <t>Points are 1st = 20, 2nd = 19 etc.</t>
  </si>
  <si>
    <t>Points are 1st = 15, 2nd =14 etc.</t>
  </si>
  <si>
    <t>Points are 1st = 10, 2nd = 9 etc.</t>
  </si>
  <si>
    <t>NON MEMBERS</t>
  </si>
  <si>
    <t>Number</t>
  </si>
  <si>
    <t>Elliott</t>
  </si>
  <si>
    <t>Clarke</t>
  </si>
  <si>
    <t>Noah</t>
  </si>
  <si>
    <t>Elam</t>
  </si>
  <si>
    <t>Hughes</t>
  </si>
  <si>
    <t>Oliver</t>
  </si>
  <si>
    <t>Norris</t>
  </si>
  <si>
    <t>Joseph</t>
  </si>
  <si>
    <t>Olivia</t>
  </si>
  <si>
    <t>Harrison</t>
  </si>
  <si>
    <t>Lily</t>
  </si>
  <si>
    <t>Ruby</t>
  </si>
  <si>
    <t>Matilda</t>
  </si>
  <si>
    <t>Baldaro</t>
  </si>
  <si>
    <t>Imogen</t>
  </si>
  <si>
    <t>Noot-Williams</t>
  </si>
  <si>
    <t>Isabelle</t>
  </si>
  <si>
    <t>Jacob</t>
  </si>
  <si>
    <t>Hamilton-Adams</t>
  </si>
  <si>
    <t>James</t>
  </si>
  <si>
    <t>Duffy</t>
  </si>
  <si>
    <t>Ben</t>
  </si>
  <si>
    <t>George</t>
  </si>
  <si>
    <t>Ethan</t>
  </si>
  <si>
    <t>Harry</t>
  </si>
  <si>
    <t>Bailey</t>
  </si>
  <si>
    <t>Greenwood</t>
  </si>
  <si>
    <t>Ned</t>
  </si>
  <si>
    <t>Max</t>
  </si>
  <si>
    <t>William</t>
  </si>
  <si>
    <t>Horner</t>
  </si>
  <si>
    <t>Freya</t>
  </si>
  <si>
    <t>Hillam</t>
  </si>
  <si>
    <t>Maisie</t>
  </si>
  <si>
    <t>Gilligan</t>
  </si>
  <si>
    <t>Katie</t>
  </si>
  <si>
    <t>Brook</t>
  </si>
  <si>
    <t>Ella</t>
  </si>
  <si>
    <t>Rebecca</t>
  </si>
  <si>
    <t>Pip</t>
  </si>
  <si>
    <t>Emma</t>
  </si>
  <si>
    <t>Niamh</t>
  </si>
  <si>
    <t>Amelia</t>
  </si>
  <si>
    <t>Brown</t>
  </si>
  <si>
    <t>Woodhouse</t>
  </si>
  <si>
    <t>Elise</t>
  </si>
  <si>
    <t>MacDonald</t>
  </si>
  <si>
    <t>Heleanor</t>
  </si>
  <si>
    <t>Shaw</t>
  </si>
  <si>
    <t>Johnson</t>
  </si>
  <si>
    <t>Sam</t>
  </si>
  <si>
    <t>Charlie</t>
  </si>
  <si>
    <t>Bloem</t>
  </si>
  <si>
    <t>Caera</t>
  </si>
  <si>
    <t>Jessica</t>
  </si>
  <si>
    <t>Taylor</t>
  </si>
  <si>
    <t>Lucy</t>
  </si>
  <si>
    <t>Tegan</t>
  </si>
  <si>
    <t>O'Neill</t>
  </si>
  <si>
    <t>Burgin</t>
  </si>
  <si>
    <t>Mills</t>
  </si>
  <si>
    <t>Jess</t>
  </si>
  <si>
    <t>Whitehouse</t>
  </si>
  <si>
    <t>Joshua</t>
  </si>
  <si>
    <t>Paul</t>
  </si>
  <si>
    <t>Willis</t>
  </si>
  <si>
    <t>Nigel</t>
  </si>
  <si>
    <t>Ian</t>
  </si>
  <si>
    <t>Stewart</t>
  </si>
  <si>
    <t>Sarah</t>
  </si>
  <si>
    <t>Evie</t>
  </si>
  <si>
    <t>Chanelle</t>
  </si>
  <si>
    <t>Combes</t>
  </si>
  <si>
    <t>McConnell</t>
  </si>
  <si>
    <t>3000 metres (Not included in points total as not in published schedule)</t>
  </si>
  <si>
    <t>Gold</t>
  </si>
  <si>
    <t>Silver</t>
  </si>
  <si>
    <t>Bronze</t>
  </si>
  <si>
    <t xml:space="preserve">Overall Champion </t>
  </si>
  <si>
    <t>Total Points</t>
  </si>
  <si>
    <t>Josh</t>
  </si>
  <si>
    <t>Cooke</t>
  </si>
  <si>
    <t>Eva</t>
  </si>
  <si>
    <t>Engwell</t>
  </si>
  <si>
    <t>Phoebe</t>
  </si>
  <si>
    <t>Ewart</t>
  </si>
  <si>
    <t>Seal</t>
  </si>
  <si>
    <t>Chloe</t>
  </si>
  <si>
    <t>Shillito</t>
  </si>
  <si>
    <t>Sanderson</t>
  </si>
  <si>
    <t>Sloane</t>
  </si>
  <si>
    <t>Zora</t>
  </si>
  <si>
    <t>Sandhu</t>
  </si>
  <si>
    <t>Tristan</t>
  </si>
  <si>
    <t>Kai</t>
  </si>
  <si>
    <t>Daley</t>
  </si>
  <si>
    <t>Ruben</t>
  </si>
  <si>
    <t>McLoughlin</t>
  </si>
  <si>
    <t>Farrar</t>
  </si>
  <si>
    <t>Aidan</t>
  </si>
  <si>
    <t>Louis</t>
  </si>
  <si>
    <t>Augustine</t>
  </si>
  <si>
    <t>Zach</t>
  </si>
  <si>
    <t>Lillia</t>
  </si>
  <si>
    <t>Mazurke</t>
  </si>
  <si>
    <t>Libby</t>
  </si>
  <si>
    <t>Gracie</t>
  </si>
  <si>
    <t>Nia</t>
  </si>
  <si>
    <t>Fairhurst</t>
  </si>
  <si>
    <t>Eden</t>
  </si>
  <si>
    <t>Cadman</t>
  </si>
  <si>
    <t>Maya</t>
  </si>
  <si>
    <t>Greenewood</t>
  </si>
  <si>
    <t>Riley</t>
  </si>
  <si>
    <t>Jayde</t>
  </si>
  <si>
    <t>McGregor</t>
  </si>
  <si>
    <t>Howard</t>
  </si>
  <si>
    <t>Blamires</t>
  </si>
  <si>
    <t>Henderson</t>
  </si>
  <si>
    <t>Martha</t>
  </si>
  <si>
    <t>Tikadar</t>
  </si>
  <si>
    <t>Taylor-Bird</t>
  </si>
  <si>
    <t>Points are 1st = 30, 2nd = 29 etc.</t>
  </si>
  <si>
    <t>Bourne</t>
  </si>
  <si>
    <t>McDonald</t>
  </si>
  <si>
    <t>Edward</t>
  </si>
  <si>
    <t>Todd</t>
  </si>
  <si>
    <t xml:space="preserve">Harry </t>
  </si>
  <si>
    <t>Ciaran</t>
  </si>
  <si>
    <t>Rouse</t>
  </si>
  <si>
    <t>Cameron</t>
  </si>
  <si>
    <t>Aadil</t>
  </si>
  <si>
    <t>Ahmed</t>
  </si>
  <si>
    <t>Eleanor</t>
  </si>
  <si>
    <t>Austin-Scott</t>
  </si>
  <si>
    <t>Annie</t>
  </si>
  <si>
    <t>Thorp</t>
  </si>
  <si>
    <t>Rose</t>
  </si>
  <si>
    <t>McGinty</t>
  </si>
  <si>
    <t>Hammond</t>
  </si>
  <si>
    <t>Under 11 male. 
(Age 9 and 10)</t>
  </si>
  <si>
    <t>Under 11 female 
(Age 9 and 10)</t>
  </si>
  <si>
    <t>Under 13 male 
(Age 11 &amp;12)</t>
  </si>
  <si>
    <t>Under 13 female 
(Age 11 &amp;12)</t>
  </si>
  <si>
    <t>Under 15 male 
(Age 13 &amp; 14)</t>
  </si>
  <si>
    <t>Under 15 female 
(Age 13 &amp; 14)</t>
  </si>
  <si>
    <t>Under 17 male 
(Age 15 &amp; 16)</t>
  </si>
  <si>
    <t>Under 17 female 
(Age 15 &amp; 16)</t>
  </si>
  <si>
    <t>Under 20 male
(17,18,19 yrs)</t>
  </si>
  <si>
    <t>Under 20 female 
(17,18,19 yrs)</t>
  </si>
  <si>
    <t>Senior male 
(20 and over)</t>
  </si>
  <si>
    <t>Senior female 
(20 and over)</t>
  </si>
  <si>
    <t>2018 MEDAL AND TROPHY WINNERS</t>
  </si>
  <si>
    <t>AGES ARE THE AGE ON 31st AUGUST 2018</t>
  </si>
  <si>
    <t>Konnie</t>
  </si>
  <si>
    <t xml:space="preserve">Ben </t>
  </si>
  <si>
    <t>Brierley</t>
  </si>
  <si>
    <t>Claire</t>
  </si>
  <si>
    <t>Ryan</t>
  </si>
  <si>
    <t>Peter</t>
  </si>
  <si>
    <t>Clegg</t>
  </si>
  <si>
    <t>Jazz</t>
  </si>
  <si>
    <t>Simon</t>
  </si>
  <si>
    <t>Gelsthorpe</t>
  </si>
  <si>
    <t>Gillgrass</t>
  </si>
  <si>
    <t>Coombes</t>
  </si>
  <si>
    <t>Perry-Banks</t>
  </si>
  <si>
    <t>Bates</t>
  </si>
  <si>
    <t>Kyan</t>
  </si>
  <si>
    <t xml:space="preserve">Dunn </t>
  </si>
  <si>
    <t>Gurdaas</t>
  </si>
  <si>
    <t>Singh</t>
  </si>
  <si>
    <t>Slow</t>
  </si>
  <si>
    <t>Freddie</t>
  </si>
  <si>
    <t>Wylde</t>
  </si>
  <si>
    <t>Ashman</t>
  </si>
  <si>
    <t>Barnott</t>
  </si>
  <si>
    <t>Kaiden</t>
  </si>
  <si>
    <t>Platts</t>
  </si>
  <si>
    <t>Eli</t>
  </si>
  <si>
    <t>Cattermole</t>
  </si>
  <si>
    <t>Finlay</t>
  </si>
  <si>
    <t>Woodhead</t>
  </si>
  <si>
    <t>Hari</t>
  </si>
  <si>
    <t>Isaac</t>
  </si>
  <si>
    <t>Townsend</t>
  </si>
  <si>
    <t>Bhavan</t>
  </si>
  <si>
    <t>Lister</t>
  </si>
  <si>
    <t>Daniel</t>
  </si>
  <si>
    <t>Standeven</t>
  </si>
  <si>
    <t>Moreland</t>
  </si>
  <si>
    <t>Samuel</t>
  </si>
  <si>
    <t>Grace</t>
  </si>
  <si>
    <t>Cholmondeley</t>
  </si>
  <si>
    <t>Molly</t>
  </si>
  <si>
    <t>Firth</t>
  </si>
  <si>
    <t>Mitchell-Fowler</t>
  </si>
  <si>
    <t>Francis</t>
  </si>
  <si>
    <t>Erin</t>
  </si>
  <si>
    <t>Littlewood</t>
  </si>
  <si>
    <t>Alex</t>
  </si>
  <si>
    <t>Franklin</t>
  </si>
  <si>
    <t>King</t>
  </si>
  <si>
    <t>Cavan</t>
  </si>
  <si>
    <t>Euan</t>
  </si>
  <si>
    <t>Logue</t>
  </si>
  <si>
    <t>Caleb</t>
  </si>
  <si>
    <t>McNulty</t>
  </si>
  <si>
    <t>Ehsan</t>
  </si>
  <si>
    <t>Andrew</t>
  </si>
  <si>
    <t>Moore</t>
  </si>
  <si>
    <t>Keighley</t>
  </si>
  <si>
    <t>Bell</t>
  </si>
  <si>
    <t>Taylor-Robinson</t>
  </si>
  <si>
    <t>Smurthwaite</t>
  </si>
  <si>
    <t>Morancie</t>
  </si>
  <si>
    <t>Junior</t>
  </si>
  <si>
    <t>Routledge</t>
  </si>
  <si>
    <t>Beau</t>
  </si>
  <si>
    <t>Clark</t>
  </si>
  <si>
    <t>Kitty</t>
  </si>
  <si>
    <t>Tilly</t>
  </si>
  <si>
    <t>Sykes</t>
  </si>
  <si>
    <t>Thea</t>
  </si>
  <si>
    <t>Saffy</t>
  </si>
  <si>
    <t>Poppy</t>
  </si>
  <si>
    <t>Walker-Scholes</t>
  </si>
  <si>
    <t>Lydia</t>
  </si>
  <si>
    <t>Jones</t>
  </si>
  <si>
    <t>Evita</t>
  </si>
  <si>
    <t>West</t>
  </si>
  <si>
    <t>Niah</t>
  </si>
  <si>
    <t>Akpede-Aiyenoria</t>
  </si>
  <si>
    <t>Fitzpatrick</t>
  </si>
  <si>
    <t>Kacey</t>
  </si>
  <si>
    <t>Ledger-Mead</t>
  </si>
  <si>
    <t>Patsy</t>
  </si>
  <si>
    <t>O'Boy</t>
  </si>
  <si>
    <t>Harley</t>
  </si>
  <si>
    <t>Spears</t>
  </si>
  <si>
    <t>Points are 1st = 10, 2nd = 9 etc</t>
  </si>
  <si>
    <t>Leo</t>
  </si>
  <si>
    <t>Riches</t>
  </si>
  <si>
    <t>Eloise</t>
  </si>
  <si>
    <t>Hainsworth</t>
  </si>
  <si>
    <t>Tom</t>
  </si>
  <si>
    <t>Hogan</t>
  </si>
  <si>
    <t>Archie</t>
  </si>
  <si>
    <t>Richardson</t>
  </si>
  <si>
    <t>Ewan</t>
  </si>
  <si>
    <t>Davidson</t>
  </si>
  <si>
    <t>Tyrell</t>
  </si>
  <si>
    <t>Morris</t>
  </si>
  <si>
    <t>Kate</t>
  </si>
  <si>
    <t>McIntyre</t>
  </si>
  <si>
    <t>Emily</t>
  </si>
  <si>
    <t>Lack</t>
  </si>
  <si>
    <t>Corey</t>
  </si>
  <si>
    <t>McCormack</t>
  </si>
  <si>
    <t>Russell</t>
  </si>
  <si>
    <t>Corben</t>
  </si>
  <si>
    <t>Lee</t>
  </si>
  <si>
    <t>Joe</t>
  </si>
  <si>
    <t>Stone</t>
  </si>
  <si>
    <t>Zak</t>
  </si>
  <si>
    <t>Chesters</t>
  </si>
  <si>
    <t>Leon</t>
  </si>
  <si>
    <t>Smith</t>
  </si>
  <si>
    <t>Bethan</t>
  </si>
  <si>
    <t>Ava</t>
  </si>
  <si>
    <t>Sean</t>
  </si>
  <si>
    <t>Morland</t>
  </si>
  <si>
    <t>McFie</t>
  </si>
  <si>
    <t>Stanger</t>
  </si>
  <si>
    <t>Watson</t>
  </si>
  <si>
    <t>Peel</t>
  </si>
  <si>
    <t xml:space="preserve">Morland </t>
  </si>
  <si>
    <t>Michael</t>
  </si>
  <si>
    <t>2018 Club Championships - Final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</si>
</sst>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68E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CCDF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5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49" fontId="0" fillId="0" borderId="0" xfId="0" applyNumberForma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7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65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2" fillId="0" borderId="1" xfId="0" applyFont="1" applyFill="1" applyBorder="1"/>
    <xf numFmtId="0" fontId="0" fillId="8" borderId="1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2" xfId="0" applyBorder="1" applyAlignment="1"/>
    <xf numFmtId="0" fontId="0" fillId="2" borderId="1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68E0"/>
      <color rgb="FFFED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198120</xdr:colOff>
      <xdr:row>41</xdr:row>
      <xdr:rowOff>22860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61FBA5-3F58-4447-8343-E4037B261946}"/>
            </a:ext>
          </a:extLst>
        </xdr:cNvPr>
        <xdr:cNvSpPr txBox="1"/>
      </xdr:nvSpPr>
      <xdr:spPr>
        <a:xfrm>
          <a:off x="6629400" y="95935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198120</xdr:colOff>
      <xdr:row>30</xdr:row>
      <xdr:rowOff>22860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CDB4F49-D658-44A0-B539-CB0B6043109C}"/>
            </a:ext>
          </a:extLst>
        </xdr:cNvPr>
        <xdr:cNvSpPr txBox="1"/>
      </xdr:nvSpPr>
      <xdr:spPr>
        <a:xfrm>
          <a:off x="6629400" y="92278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6"/>
  <sheetViews>
    <sheetView topLeftCell="A259" zoomScaleNormal="100" workbookViewId="0">
      <selection activeCell="D273" sqref="D273"/>
    </sheetView>
  </sheetViews>
  <sheetFormatPr defaultRowHeight="14.3" x14ac:dyDescent="0.25"/>
  <cols>
    <col min="1" max="1" width="8.875" style="1" customWidth="1"/>
    <col min="2" max="2" width="19.625" bestFit="1" customWidth="1"/>
    <col min="3" max="3" width="20.5" customWidth="1"/>
    <col min="4" max="4" width="12.125" style="1" customWidth="1"/>
    <col min="5" max="5" width="9.375" style="1" customWidth="1"/>
    <col min="6" max="6" width="6.625" style="1" customWidth="1"/>
    <col min="7" max="7" width="10" style="1" customWidth="1"/>
    <col min="8" max="8" width="6.625" style="1" customWidth="1"/>
    <col min="9" max="9" width="10.375" style="1" customWidth="1"/>
    <col min="10" max="10" width="6.625" style="1" customWidth="1"/>
    <col min="11" max="11" width="9.625" style="1" customWidth="1"/>
    <col min="12" max="12" width="6.625" customWidth="1"/>
    <col min="13" max="13" width="10" customWidth="1"/>
    <col min="14" max="14" width="9" customWidth="1"/>
    <col min="15" max="15" width="10.125" customWidth="1"/>
    <col min="16" max="16" width="6.625" customWidth="1"/>
  </cols>
  <sheetData>
    <row r="1" spans="1:14" ht="14.95" customHeight="1" x14ac:dyDescent="0.25">
      <c r="A1" s="74" t="s">
        <v>320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4" s="2" customFormat="1" ht="14.95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4" s="2" customFormat="1" ht="28.9" customHeight="1" x14ac:dyDescent="0.25">
      <c r="A3" s="78" t="s">
        <v>282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1:14" s="28" customFormat="1" ht="31.6" customHeight="1" x14ac:dyDescent="0.25">
      <c r="A4" s="26"/>
      <c r="B4" s="32" t="s">
        <v>26</v>
      </c>
      <c r="C4" s="32"/>
      <c r="D4" s="31" t="s">
        <v>2</v>
      </c>
      <c r="E4" s="76" t="s">
        <v>23</v>
      </c>
      <c r="F4" s="77"/>
      <c r="G4" s="76" t="s">
        <v>11</v>
      </c>
      <c r="H4" s="77"/>
      <c r="I4" s="76" t="s">
        <v>0</v>
      </c>
      <c r="J4" s="77"/>
      <c r="K4" s="76" t="s">
        <v>1</v>
      </c>
      <c r="L4" s="77"/>
    </row>
    <row r="5" spans="1:14" ht="28.55" x14ac:dyDescent="0.25">
      <c r="A5" s="4" t="s">
        <v>41</v>
      </c>
      <c r="B5" s="17" t="s">
        <v>4</v>
      </c>
      <c r="C5" s="9" t="s">
        <v>5</v>
      </c>
      <c r="D5" s="4"/>
      <c r="E5" s="4" t="s">
        <v>9</v>
      </c>
      <c r="F5" s="4" t="s">
        <v>3</v>
      </c>
      <c r="G5" s="4" t="s">
        <v>21</v>
      </c>
      <c r="H5" s="4" t="s">
        <v>3</v>
      </c>
      <c r="I5" s="4" t="s">
        <v>6</v>
      </c>
      <c r="J5" s="4" t="s">
        <v>3</v>
      </c>
      <c r="K5" s="4" t="s">
        <v>7</v>
      </c>
      <c r="L5" s="4" t="s">
        <v>3</v>
      </c>
    </row>
    <row r="6" spans="1:14" x14ac:dyDescent="0.25">
      <c r="A6" s="21">
        <v>246</v>
      </c>
      <c r="B6" s="25" t="s">
        <v>92</v>
      </c>
      <c r="C6" s="26" t="s">
        <v>253</v>
      </c>
      <c r="D6" s="68">
        <f t="shared" ref="D6:D14" si="0">SUM(F6+ H6+J6+L6)</f>
        <v>39</v>
      </c>
      <c r="E6" s="5">
        <v>10.4</v>
      </c>
      <c r="F6" s="66">
        <v>9</v>
      </c>
      <c r="G6" s="20">
        <v>1.4502314814814814E-3</v>
      </c>
      <c r="H6" s="65">
        <v>10</v>
      </c>
      <c r="I6" s="5">
        <v>16.100000000000001</v>
      </c>
      <c r="J6" s="65">
        <v>10</v>
      </c>
      <c r="K6" s="5">
        <v>2.87</v>
      </c>
      <c r="L6" s="65">
        <v>10</v>
      </c>
    </row>
    <row r="7" spans="1:14" x14ac:dyDescent="0.25">
      <c r="A7" s="21">
        <v>308</v>
      </c>
      <c r="B7" s="25" t="s">
        <v>260</v>
      </c>
      <c r="C7" s="26" t="s">
        <v>261</v>
      </c>
      <c r="D7" s="21">
        <f t="shared" si="0"/>
        <v>32</v>
      </c>
      <c r="E7" s="5">
        <v>10.6</v>
      </c>
      <c r="F7" s="67">
        <v>8</v>
      </c>
      <c r="G7" s="20">
        <v>1.5868055555555557E-3</v>
      </c>
      <c r="H7" s="67">
        <v>8</v>
      </c>
      <c r="I7" s="5">
        <v>12.3</v>
      </c>
      <c r="J7" s="21">
        <v>7</v>
      </c>
      <c r="K7" s="5">
        <v>2.73</v>
      </c>
      <c r="L7" s="66">
        <v>9</v>
      </c>
    </row>
    <row r="8" spans="1:14" x14ac:dyDescent="0.25">
      <c r="A8" s="21">
        <v>198</v>
      </c>
      <c r="B8" s="25" t="s">
        <v>66</v>
      </c>
      <c r="C8" s="26" t="s">
        <v>256</v>
      </c>
      <c r="D8" s="21">
        <f t="shared" si="0"/>
        <v>29</v>
      </c>
      <c r="E8" s="5">
        <v>10.3</v>
      </c>
      <c r="F8" s="65">
        <v>10</v>
      </c>
      <c r="G8" s="20">
        <v>1.7824074074074072E-3</v>
      </c>
      <c r="H8" s="21">
        <v>6</v>
      </c>
      <c r="I8" s="5">
        <v>12.2</v>
      </c>
      <c r="J8" s="21">
        <v>6</v>
      </c>
      <c r="K8" s="5">
        <v>2.39</v>
      </c>
      <c r="L8" s="21">
        <v>7</v>
      </c>
      <c r="M8" s="6"/>
    </row>
    <row r="9" spans="1:14" s="28" customFormat="1" x14ac:dyDescent="0.25">
      <c r="A9" s="21">
        <v>259</v>
      </c>
      <c r="B9" s="25" t="s">
        <v>64</v>
      </c>
      <c r="C9" s="26" t="s">
        <v>255</v>
      </c>
      <c r="D9" s="21">
        <f t="shared" si="0"/>
        <v>27</v>
      </c>
      <c r="E9" s="5">
        <v>11.1</v>
      </c>
      <c r="F9" s="21">
        <v>6</v>
      </c>
      <c r="G9" s="20">
        <v>1.6006944444444445E-3</v>
      </c>
      <c r="H9" s="21">
        <v>7</v>
      </c>
      <c r="I9" s="5">
        <v>13</v>
      </c>
      <c r="J9" s="67">
        <v>8</v>
      </c>
      <c r="K9" s="5">
        <v>2.34</v>
      </c>
      <c r="L9" s="21">
        <v>6</v>
      </c>
      <c r="N9"/>
    </row>
    <row r="10" spans="1:14" x14ac:dyDescent="0.25">
      <c r="A10" s="21">
        <v>278</v>
      </c>
      <c r="B10" s="25" t="s">
        <v>49</v>
      </c>
      <c r="C10" s="26" t="s">
        <v>160</v>
      </c>
      <c r="D10" s="21">
        <f t="shared" si="0"/>
        <v>19</v>
      </c>
      <c r="E10" s="5">
        <v>11.3</v>
      </c>
      <c r="F10" s="21">
        <v>4</v>
      </c>
      <c r="G10" s="20">
        <v>1.8935185185185183E-3</v>
      </c>
      <c r="H10" s="21">
        <v>5</v>
      </c>
      <c r="I10" s="5">
        <v>10.8</v>
      </c>
      <c r="J10" s="21">
        <v>5</v>
      </c>
      <c r="K10" s="5">
        <v>2.23</v>
      </c>
      <c r="L10" s="21">
        <v>5</v>
      </c>
      <c r="M10" s="6"/>
    </row>
    <row r="11" spans="1:14" x14ac:dyDescent="0.25">
      <c r="A11" s="21">
        <v>279</v>
      </c>
      <c r="B11" s="25" t="s">
        <v>251</v>
      </c>
      <c r="C11" s="26" t="s">
        <v>252</v>
      </c>
      <c r="D11" s="21">
        <f t="shared" si="0"/>
        <v>18</v>
      </c>
      <c r="E11" s="5">
        <v>11.1</v>
      </c>
      <c r="F11" s="21">
        <v>6</v>
      </c>
      <c r="G11" s="20">
        <v>2.3217592592592591E-3</v>
      </c>
      <c r="H11" s="21">
        <v>4</v>
      </c>
      <c r="I11" s="5">
        <v>10.7</v>
      </c>
      <c r="J11" s="21">
        <v>4</v>
      </c>
      <c r="K11" s="5">
        <v>1.93</v>
      </c>
      <c r="L11" s="21">
        <v>4</v>
      </c>
    </row>
    <row r="12" spans="1:14" x14ac:dyDescent="0.25">
      <c r="A12" s="21">
        <v>268</v>
      </c>
      <c r="B12" s="25" t="s">
        <v>71</v>
      </c>
      <c r="C12" s="26" t="s">
        <v>254</v>
      </c>
      <c r="D12" s="21">
        <f t="shared" si="0"/>
        <v>16</v>
      </c>
      <c r="E12" s="5">
        <v>10.6</v>
      </c>
      <c r="F12" s="67">
        <v>8</v>
      </c>
      <c r="G12" s="20"/>
      <c r="H12" s="21"/>
      <c r="I12" s="5"/>
      <c r="J12" s="21"/>
      <c r="K12" s="5">
        <v>2.4700000000000002</v>
      </c>
      <c r="L12" s="67">
        <v>8</v>
      </c>
    </row>
    <row r="13" spans="1:14" x14ac:dyDescent="0.25">
      <c r="A13" s="21">
        <v>376</v>
      </c>
      <c r="B13" s="25" t="s">
        <v>304</v>
      </c>
      <c r="C13" s="26" t="s">
        <v>305</v>
      </c>
      <c r="D13" s="21">
        <f t="shared" si="0"/>
        <v>12</v>
      </c>
      <c r="E13" s="5"/>
      <c r="F13" s="21"/>
      <c r="G13" s="20">
        <v>1.5335648148148149E-3</v>
      </c>
      <c r="H13" s="66">
        <v>9</v>
      </c>
      <c r="I13" s="5">
        <v>9.4</v>
      </c>
      <c r="J13" s="21">
        <v>3</v>
      </c>
      <c r="K13" s="5"/>
      <c r="L13" s="21"/>
    </row>
    <row r="14" spans="1:14" x14ac:dyDescent="0.25">
      <c r="A14" s="21">
        <v>351</v>
      </c>
      <c r="B14" s="25" t="s">
        <v>293</v>
      </c>
      <c r="C14" s="26" t="s">
        <v>294</v>
      </c>
      <c r="D14" s="21">
        <f t="shared" si="0"/>
        <v>9</v>
      </c>
      <c r="E14" s="5"/>
      <c r="F14" s="21"/>
      <c r="G14" s="20"/>
      <c r="H14" s="21"/>
      <c r="I14" s="5">
        <v>13.2</v>
      </c>
      <c r="J14" s="66">
        <v>9</v>
      </c>
      <c r="K14" s="5"/>
      <c r="L14" s="21"/>
    </row>
    <row r="15" spans="1:14" x14ac:dyDescent="0.25">
      <c r="A15" s="21"/>
      <c r="B15" s="25"/>
      <c r="C15" s="26"/>
      <c r="D15" s="21"/>
      <c r="E15" s="5"/>
      <c r="F15" s="21"/>
      <c r="G15" s="20"/>
      <c r="H15" s="21"/>
      <c r="I15" s="5"/>
      <c r="J15" s="21"/>
      <c r="K15" s="5"/>
      <c r="L15" s="21"/>
    </row>
    <row r="16" spans="1:14" x14ac:dyDescent="0.25">
      <c r="A16" s="21"/>
      <c r="B16" s="25"/>
      <c r="C16" s="26"/>
      <c r="D16" s="21"/>
      <c r="E16" s="5"/>
      <c r="F16" s="21"/>
      <c r="G16" s="20"/>
      <c r="H16" s="21"/>
      <c r="I16" s="5"/>
      <c r="J16" s="21"/>
      <c r="K16" s="5"/>
      <c r="L16" s="21"/>
    </row>
    <row r="17" spans="1:12" x14ac:dyDescent="0.25">
      <c r="A17" s="38" t="s">
        <v>36</v>
      </c>
      <c r="B17" s="49" t="s">
        <v>40</v>
      </c>
      <c r="C17" s="26"/>
      <c r="D17" s="21"/>
      <c r="E17" s="5"/>
      <c r="F17" s="21"/>
      <c r="G17" s="20"/>
      <c r="H17" s="21"/>
      <c r="I17" s="5"/>
      <c r="J17" s="21"/>
      <c r="K17" s="5"/>
      <c r="L17" s="21"/>
    </row>
    <row r="18" spans="1:12" x14ac:dyDescent="0.25">
      <c r="A18" s="21">
        <v>187</v>
      </c>
      <c r="B18" s="25" t="s">
        <v>44</v>
      </c>
      <c r="C18" s="25" t="s">
        <v>257</v>
      </c>
      <c r="D18" s="21"/>
      <c r="E18" s="5">
        <v>11.1</v>
      </c>
      <c r="F18" s="21"/>
      <c r="G18" s="20">
        <v>1.8935185185185183E-3</v>
      </c>
      <c r="H18" s="21"/>
      <c r="I18" s="5">
        <v>12.5</v>
      </c>
      <c r="J18" s="21"/>
      <c r="K18" s="5">
        <v>2.5</v>
      </c>
      <c r="L18" s="21"/>
    </row>
    <row r="19" spans="1:12" x14ac:dyDescent="0.25">
      <c r="A19" s="21">
        <v>349</v>
      </c>
      <c r="B19" s="26" t="s">
        <v>289</v>
      </c>
      <c r="C19" s="26" t="s">
        <v>290</v>
      </c>
      <c r="D19" s="21"/>
      <c r="E19" s="27"/>
      <c r="F19" s="21"/>
      <c r="G19" s="20">
        <v>1.7395833333333332E-3</v>
      </c>
      <c r="H19" s="21"/>
      <c r="I19" s="5">
        <v>16</v>
      </c>
      <c r="J19" s="21"/>
      <c r="K19" s="5"/>
      <c r="L19" s="21"/>
    </row>
    <row r="20" spans="1:12" x14ac:dyDescent="0.25">
      <c r="A20" s="21">
        <v>184</v>
      </c>
      <c r="B20" s="37" t="s">
        <v>258</v>
      </c>
      <c r="C20" s="37" t="s">
        <v>259</v>
      </c>
      <c r="D20" s="21"/>
      <c r="E20" s="5">
        <v>11.4</v>
      </c>
      <c r="F20" s="21"/>
      <c r="G20" s="20">
        <v>1.8599537037037037E-3</v>
      </c>
      <c r="H20" s="21"/>
      <c r="I20" s="5">
        <v>18.8</v>
      </c>
      <c r="J20" s="21"/>
      <c r="K20" s="5">
        <v>2.06</v>
      </c>
      <c r="L20" s="21"/>
    </row>
    <row r="21" spans="1:12" s="2" customFormat="1" ht="28.9" customHeight="1" x14ac:dyDescent="0.25">
      <c r="A21" s="58" t="s">
        <v>39</v>
      </c>
      <c r="B21" s="59"/>
      <c r="C21" s="59"/>
      <c r="D21" s="59"/>
      <c r="E21" s="59"/>
      <c r="F21" s="21"/>
      <c r="G21" s="59"/>
      <c r="H21" s="21"/>
      <c r="I21" s="59"/>
      <c r="J21" s="21"/>
      <c r="K21" s="59"/>
      <c r="L21" s="21"/>
    </row>
    <row r="22" spans="1:12" s="28" customFormat="1" ht="30.1" customHeight="1" x14ac:dyDescent="0.25">
      <c r="A22" s="26"/>
      <c r="B22" s="33" t="s">
        <v>27</v>
      </c>
      <c r="C22" s="34"/>
      <c r="D22" s="35" t="s">
        <v>2</v>
      </c>
      <c r="E22" s="70" t="s">
        <v>23</v>
      </c>
      <c r="F22" s="70"/>
      <c r="G22" s="70" t="s">
        <v>11</v>
      </c>
      <c r="H22" s="70"/>
      <c r="I22" s="70" t="s">
        <v>0</v>
      </c>
      <c r="J22" s="70"/>
      <c r="K22" s="70" t="s">
        <v>1</v>
      </c>
      <c r="L22" s="71"/>
    </row>
    <row r="23" spans="1:12" s="28" customFormat="1" ht="28.55" x14ac:dyDescent="0.25">
      <c r="A23" s="4" t="s">
        <v>41</v>
      </c>
      <c r="B23" s="17" t="s">
        <v>4</v>
      </c>
      <c r="C23" s="9" t="s">
        <v>5</v>
      </c>
      <c r="D23" s="4"/>
      <c r="E23" s="4" t="s">
        <v>9</v>
      </c>
      <c r="F23" s="4" t="s">
        <v>3</v>
      </c>
      <c r="G23" s="4" t="s">
        <v>21</v>
      </c>
      <c r="H23" s="4" t="s">
        <v>3</v>
      </c>
      <c r="I23" s="4" t="s">
        <v>6</v>
      </c>
      <c r="J23" s="4" t="s">
        <v>3</v>
      </c>
      <c r="K23" s="4" t="s">
        <v>7</v>
      </c>
      <c r="L23" s="4" t="s">
        <v>3</v>
      </c>
    </row>
    <row r="24" spans="1:12" s="28" customFormat="1" x14ac:dyDescent="0.25">
      <c r="A24" s="21">
        <v>379</v>
      </c>
      <c r="B24" s="37" t="s">
        <v>310</v>
      </c>
      <c r="C24" s="37" t="s">
        <v>292</v>
      </c>
      <c r="D24" s="21">
        <f t="shared" ref="D24:D29" si="1">SUM(F24+ H24+J24+L24)</f>
        <v>15</v>
      </c>
      <c r="E24" s="5"/>
      <c r="F24" s="21"/>
      <c r="G24" s="20">
        <v>1.8738425925925925E-3</v>
      </c>
      <c r="H24" s="21">
        <v>6</v>
      </c>
      <c r="I24" s="5"/>
      <c r="J24" s="21"/>
      <c r="K24" s="5">
        <v>2.56</v>
      </c>
      <c r="L24" s="66">
        <v>9</v>
      </c>
    </row>
    <row r="25" spans="1:12" s="28" customFormat="1" x14ac:dyDescent="0.25">
      <c r="A25" s="21">
        <v>306</v>
      </c>
      <c r="B25" s="37" t="s">
        <v>124</v>
      </c>
      <c r="C25" s="37" t="s">
        <v>125</v>
      </c>
      <c r="D25" s="21">
        <f t="shared" si="1"/>
        <v>30</v>
      </c>
      <c r="E25" s="5">
        <v>11.3</v>
      </c>
      <c r="F25" s="21">
        <v>7</v>
      </c>
      <c r="G25" s="20">
        <v>1.6041666666666667E-3</v>
      </c>
      <c r="H25" s="67">
        <v>8</v>
      </c>
      <c r="I25" s="5">
        <v>11.5</v>
      </c>
      <c r="J25" s="66">
        <v>9</v>
      </c>
      <c r="K25" s="5">
        <v>1.97</v>
      </c>
      <c r="L25" s="21">
        <v>6</v>
      </c>
    </row>
    <row r="26" spans="1:12" s="28" customFormat="1" x14ac:dyDescent="0.25">
      <c r="A26" s="21">
        <v>256</v>
      </c>
      <c r="B26" s="37" t="s">
        <v>262</v>
      </c>
      <c r="C26" s="37" t="s">
        <v>51</v>
      </c>
      <c r="D26" s="21">
        <f t="shared" si="1"/>
        <v>34</v>
      </c>
      <c r="E26" s="5">
        <v>9.6999999999999993</v>
      </c>
      <c r="F26" s="66">
        <v>9</v>
      </c>
      <c r="G26" s="20">
        <v>1.3854166666666667E-3</v>
      </c>
      <c r="H26" s="65">
        <v>10</v>
      </c>
      <c r="I26" s="5">
        <v>9.6999999999999993</v>
      </c>
      <c r="J26" s="21">
        <v>7</v>
      </c>
      <c r="K26" s="5">
        <v>2.4700000000000002</v>
      </c>
      <c r="L26" s="67">
        <v>8</v>
      </c>
    </row>
    <row r="27" spans="1:12" s="28" customFormat="1" x14ac:dyDescent="0.25">
      <c r="A27" s="21">
        <v>284</v>
      </c>
      <c r="B27" s="37" t="s">
        <v>266</v>
      </c>
      <c r="C27" s="37" t="s">
        <v>51</v>
      </c>
      <c r="D27" s="21">
        <f t="shared" si="1"/>
        <v>12</v>
      </c>
      <c r="E27" s="5">
        <v>15.6</v>
      </c>
      <c r="F27" s="21">
        <v>6</v>
      </c>
      <c r="G27" s="20"/>
      <c r="H27" s="21"/>
      <c r="I27" s="5">
        <v>9.1</v>
      </c>
      <c r="J27" s="21">
        <v>6</v>
      </c>
      <c r="K27" s="5"/>
      <c r="L27" s="21"/>
    </row>
    <row r="28" spans="1:12" s="28" customFormat="1" x14ac:dyDescent="0.25">
      <c r="A28" s="21">
        <v>196</v>
      </c>
      <c r="B28" s="37" t="s">
        <v>265</v>
      </c>
      <c r="C28" s="37" t="s">
        <v>249</v>
      </c>
      <c r="D28" s="21">
        <f t="shared" si="1"/>
        <v>32</v>
      </c>
      <c r="E28" s="5">
        <v>10.7</v>
      </c>
      <c r="F28" s="67">
        <v>8</v>
      </c>
      <c r="G28" s="20">
        <v>1.7835648148148149E-3</v>
      </c>
      <c r="H28" s="21">
        <v>7</v>
      </c>
      <c r="I28" s="5">
        <v>11.6</v>
      </c>
      <c r="J28" s="65">
        <v>10</v>
      </c>
      <c r="K28" s="5">
        <v>2.2999999999999998</v>
      </c>
      <c r="L28" s="21">
        <v>7</v>
      </c>
    </row>
    <row r="29" spans="1:12" s="28" customFormat="1" x14ac:dyDescent="0.25">
      <c r="A29" s="21">
        <v>261</v>
      </c>
      <c r="B29" s="37" t="s">
        <v>263</v>
      </c>
      <c r="C29" s="37" t="s">
        <v>264</v>
      </c>
      <c r="D29" s="68">
        <f t="shared" si="1"/>
        <v>37</v>
      </c>
      <c r="E29" s="5">
        <v>9.3000000000000007</v>
      </c>
      <c r="F29" s="65">
        <v>10</v>
      </c>
      <c r="G29" s="20">
        <v>1.5740740740740741E-3</v>
      </c>
      <c r="H29" s="66">
        <v>9</v>
      </c>
      <c r="I29" s="5">
        <v>10.3</v>
      </c>
      <c r="J29" s="67">
        <v>8</v>
      </c>
      <c r="K29" s="5">
        <v>2.6</v>
      </c>
      <c r="L29" s="65">
        <v>10</v>
      </c>
    </row>
    <row r="30" spans="1:12" s="28" customFormat="1" x14ac:dyDescent="0.25">
      <c r="A30" s="21"/>
      <c r="B30" s="37"/>
      <c r="C30" s="37"/>
      <c r="D30" s="21"/>
      <c r="E30" s="5"/>
      <c r="F30" s="21"/>
      <c r="G30" s="20"/>
      <c r="H30" s="5"/>
      <c r="I30" s="5"/>
      <c r="J30" s="21"/>
      <c r="K30" s="5"/>
      <c r="L30" s="21"/>
    </row>
    <row r="31" spans="1:12" s="28" customFormat="1" x14ac:dyDescent="0.25">
      <c r="A31" s="21"/>
      <c r="B31" s="37"/>
      <c r="C31" s="37"/>
      <c r="D31" s="21"/>
      <c r="E31" s="5"/>
      <c r="F31" s="21"/>
      <c r="G31" s="20"/>
      <c r="H31" s="5"/>
      <c r="I31" s="5"/>
      <c r="J31" s="21"/>
      <c r="K31" s="5"/>
      <c r="L31" s="21"/>
    </row>
    <row r="32" spans="1:12" s="28" customFormat="1" x14ac:dyDescent="0.25">
      <c r="A32" s="21"/>
      <c r="B32" s="37"/>
      <c r="C32" s="37"/>
      <c r="D32" s="21"/>
      <c r="E32" s="5"/>
      <c r="F32" s="5"/>
      <c r="G32" s="20"/>
      <c r="H32" s="5"/>
      <c r="I32" s="5"/>
      <c r="J32" s="21"/>
      <c r="K32" s="5"/>
      <c r="L32" s="21"/>
    </row>
    <row r="33" spans="1:12" s="28" customFormat="1" x14ac:dyDescent="0.25">
      <c r="A33" s="38" t="s">
        <v>36</v>
      </c>
      <c r="B33" s="39" t="s">
        <v>40</v>
      </c>
      <c r="C33" s="26"/>
      <c r="D33" s="21"/>
      <c r="E33" s="5"/>
      <c r="F33" s="5"/>
      <c r="G33" s="20"/>
      <c r="H33" s="5"/>
      <c r="I33" s="5"/>
      <c r="J33" s="21"/>
      <c r="K33" s="5"/>
      <c r="L33" s="21"/>
    </row>
    <row r="34" spans="1:12" s="28" customFormat="1" x14ac:dyDescent="0.25">
      <c r="A34" s="21">
        <v>199</v>
      </c>
      <c r="B34" s="37" t="s">
        <v>234</v>
      </c>
      <c r="C34" s="37" t="s">
        <v>209</v>
      </c>
      <c r="D34" s="21"/>
      <c r="E34" s="5">
        <v>10.1</v>
      </c>
      <c r="F34" s="5"/>
      <c r="G34" s="20">
        <v>1.8159722222222223E-3</v>
      </c>
      <c r="H34" s="5"/>
      <c r="I34" s="5">
        <v>5.8</v>
      </c>
      <c r="J34" s="21"/>
      <c r="K34" s="5">
        <v>2.1</v>
      </c>
      <c r="L34" s="21"/>
    </row>
    <row r="35" spans="1:12" s="28" customFormat="1" x14ac:dyDescent="0.25">
      <c r="A35" s="21">
        <v>380</v>
      </c>
      <c r="B35" s="37" t="s">
        <v>311</v>
      </c>
      <c r="C35" s="37" t="s">
        <v>107</v>
      </c>
      <c r="D35" s="21"/>
      <c r="E35" s="5"/>
      <c r="F35" s="5"/>
      <c r="G35" s="20">
        <v>2.0497685185185185E-3</v>
      </c>
      <c r="H35" s="5"/>
      <c r="I35" s="5">
        <v>7.8</v>
      </c>
      <c r="J35" s="21"/>
      <c r="K35" s="5">
        <v>1.99</v>
      </c>
      <c r="L35" s="5"/>
    </row>
    <row r="36" spans="1:12" x14ac:dyDescent="0.25">
      <c r="A36" s="23"/>
      <c r="B36" s="29"/>
      <c r="C36" s="29"/>
      <c r="D36" s="23"/>
      <c r="E36" s="23"/>
      <c r="F36" s="23"/>
      <c r="G36" s="23"/>
      <c r="H36" s="23"/>
      <c r="I36" s="23"/>
      <c r="J36" s="23"/>
      <c r="K36" s="23"/>
      <c r="L36" s="29"/>
    </row>
    <row r="37" spans="1:12" s="2" customFormat="1" x14ac:dyDescent="0.25">
      <c r="A37" s="12"/>
      <c r="B37" s="11"/>
      <c r="C37" s="11"/>
      <c r="D37" s="12"/>
      <c r="E37" s="12"/>
      <c r="F37" s="12"/>
      <c r="G37" s="12"/>
      <c r="H37" s="12"/>
      <c r="I37" s="12"/>
      <c r="J37" s="12"/>
      <c r="K37" s="12"/>
      <c r="L37" s="11"/>
    </row>
    <row r="38" spans="1:12" s="2" customFormat="1" ht="28.9" customHeight="1" x14ac:dyDescent="0.25">
      <c r="A38" s="58" t="s">
        <v>164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12" ht="28.55" x14ac:dyDescent="0.25">
      <c r="A39" s="41"/>
      <c r="B39" s="43" t="s">
        <v>28</v>
      </c>
      <c r="C39" s="15"/>
      <c r="D39" s="14" t="s">
        <v>2</v>
      </c>
      <c r="E39" s="69" t="s">
        <v>25</v>
      </c>
      <c r="F39" s="69"/>
      <c r="G39" s="69" t="s">
        <v>11</v>
      </c>
      <c r="H39" s="69"/>
      <c r="I39" s="69" t="s">
        <v>0</v>
      </c>
      <c r="J39" s="69"/>
      <c r="K39" s="69" t="s">
        <v>1</v>
      </c>
      <c r="L39" s="81"/>
    </row>
    <row r="40" spans="1:12" ht="28.55" x14ac:dyDescent="0.25">
      <c r="A40" s="4" t="s">
        <v>41</v>
      </c>
      <c r="B40" s="17" t="s">
        <v>20</v>
      </c>
      <c r="C40" s="9" t="s">
        <v>5</v>
      </c>
      <c r="D40" s="4"/>
      <c r="E40" s="4" t="s">
        <v>9</v>
      </c>
      <c r="F40" s="4" t="s">
        <v>3</v>
      </c>
      <c r="G40" s="4" t="s">
        <v>21</v>
      </c>
      <c r="H40" s="4" t="s">
        <v>3</v>
      </c>
      <c r="I40" s="4" t="s">
        <v>6</v>
      </c>
      <c r="J40" s="4" t="s">
        <v>3</v>
      </c>
      <c r="K40" s="4" t="s">
        <v>7</v>
      </c>
      <c r="L40" s="4" t="s">
        <v>3</v>
      </c>
    </row>
    <row r="41" spans="1:12" x14ac:dyDescent="0.25">
      <c r="A41" s="21">
        <v>195</v>
      </c>
      <c r="B41" s="26" t="s">
        <v>138</v>
      </c>
      <c r="C41" s="26" t="s">
        <v>139</v>
      </c>
      <c r="D41" s="68">
        <f t="shared" ref="D41:D65" si="2">SUM(F41+ H41+J41+L41)</f>
        <v>108</v>
      </c>
      <c r="E41" s="5">
        <v>9.4</v>
      </c>
      <c r="F41" s="66">
        <v>29</v>
      </c>
      <c r="G41" s="20">
        <v>1.5370370370370371E-3</v>
      </c>
      <c r="H41" s="21">
        <v>21</v>
      </c>
      <c r="I41" s="5">
        <v>23.8</v>
      </c>
      <c r="J41" s="67">
        <v>28</v>
      </c>
      <c r="K41" s="5">
        <v>3.76</v>
      </c>
      <c r="L41" s="65">
        <v>30</v>
      </c>
    </row>
    <row r="42" spans="1:12" x14ac:dyDescent="0.25">
      <c r="A42" s="21">
        <v>180</v>
      </c>
      <c r="B42" s="26" t="s">
        <v>93</v>
      </c>
      <c r="C42" s="26" t="s">
        <v>208</v>
      </c>
      <c r="D42" s="21">
        <f t="shared" si="2"/>
        <v>104</v>
      </c>
      <c r="E42" s="5">
        <v>10.199999999999999</v>
      </c>
      <c r="F42" s="21">
        <v>26</v>
      </c>
      <c r="G42" s="20">
        <v>1.4837962962962964E-3</v>
      </c>
      <c r="H42" s="21">
        <v>25</v>
      </c>
      <c r="I42" s="5">
        <v>19.7</v>
      </c>
      <c r="J42" s="21">
        <v>24</v>
      </c>
      <c r="K42" s="5">
        <v>3.49</v>
      </c>
      <c r="L42" s="66">
        <v>29</v>
      </c>
    </row>
    <row r="43" spans="1:12" x14ac:dyDescent="0.25">
      <c r="A43" s="21">
        <v>304</v>
      </c>
      <c r="B43" s="26" t="s">
        <v>71</v>
      </c>
      <c r="C43" s="26" t="s">
        <v>209</v>
      </c>
      <c r="D43" s="21">
        <f t="shared" si="2"/>
        <v>100</v>
      </c>
      <c r="E43" s="5">
        <v>10</v>
      </c>
      <c r="F43" s="21">
        <v>27</v>
      </c>
      <c r="G43" s="20">
        <v>1.5428240740740741E-3</v>
      </c>
      <c r="H43" s="21">
        <v>20</v>
      </c>
      <c r="I43" s="5">
        <v>21.2</v>
      </c>
      <c r="J43" s="21">
        <v>25</v>
      </c>
      <c r="K43" s="5">
        <v>3.45</v>
      </c>
      <c r="L43" s="67">
        <v>28</v>
      </c>
    </row>
    <row r="44" spans="1:12" x14ac:dyDescent="0.25">
      <c r="A44" s="21">
        <v>282</v>
      </c>
      <c r="B44" s="37" t="s">
        <v>122</v>
      </c>
      <c r="C44" s="37" t="s">
        <v>123</v>
      </c>
      <c r="D44" s="21">
        <f t="shared" si="2"/>
        <v>98</v>
      </c>
      <c r="E44" s="5">
        <v>10.199999999999999</v>
      </c>
      <c r="F44" s="21">
        <v>26</v>
      </c>
      <c r="G44" s="20">
        <v>1.4282407407407406E-3</v>
      </c>
      <c r="H44" s="66">
        <v>29</v>
      </c>
      <c r="I44" s="5">
        <v>17.7</v>
      </c>
      <c r="J44" s="21">
        <v>22</v>
      </c>
      <c r="K44" s="5">
        <v>2.56</v>
      </c>
      <c r="L44" s="21">
        <v>21</v>
      </c>
    </row>
    <row r="45" spans="1:12" x14ac:dyDescent="0.25">
      <c r="A45" s="21">
        <v>303</v>
      </c>
      <c r="B45" s="26" t="s">
        <v>210</v>
      </c>
      <c r="C45" s="26" t="s">
        <v>211</v>
      </c>
      <c r="D45" s="21">
        <f t="shared" si="2"/>
        <v>95</v>
      </c>
      <c r="E45" s="5">
        <v>10.199999999999999</v>
      </c>
      <c r="F45" s="21">
        <v>26</v>
      </c>
      <c r="G45" s="20">
        <v>1.5104166666666666E-3</v>
      </c>
      <c r="H45" s="21">
        <v>24</v>
      </c>
      <c r="I45" s="5">
        <v>14.5</v>
      </c>
      <c r="J45" s="21">
        <v>19</v>
      </c>
      <c r="K45" s="5">
        <v>3.05</v>
      </c>
      <c r="L45" s="21">
        <v>26</v>
      </c>
    </row>
    <row r="46" spans="1:12" x14ac:dyDescent="0.25">
      <c r="A46" s="21">
        <v>190</v>
      </c>
      <c r="B46" s="26" t="s">
        <v>92</v>
      </c>
      <c r="C46" s="26" t="s">
        <v>229</v>
      </c>
      <c r="D46" s="21">
        <f t="shared" si="2"/>
        <v>91</v>
      </c>
      <c r="E46" s="5">
        <v>10.199999999999999</v>
      </c>
      <c r="F46" s="21">
        <v>26</v>
      </c>
      <c r="G46" s="20">
        <v>1.4791666666666666E-3</v>
      </c>
      <c r="H46" s="21">
        <v>27</v>
      </c>
      <c r="I46" s="5">
        <v>12.3</v>
      </c>
      <c r="J46" s="21">
        <v>15</v>
      </c>
      <c r="K46" s="5">
        <v>2.69</v>
      </c>
      <c r="L46" s="21">
        <v>23</v>
      </c>
    </row>
    <row r="47" spans="1:12" x14ac:dyDescent="0.25">
      <c r="A47" s="21">
        <v>179</v>
      </c>
      <c r="B47" s="26" t="s">
        <v>142</v>
      </c>
      <c r="C47" s="26" t="s">
        <v>143</v>
      </c>
      <c r="D47" s="21">
        <f t="shared" si="2"/>
        <v>90</v>
      </c>
      <c r="E47" s="5">
        <v>9.35</v>
      </c>
      <c r="F47" s="65">
        <v>30</v>
      </c>
      <c r="G47" s="20">
        <v>1.736111111111111E-3</v>
      </c>
      <c r="H47" s="21">
        <v>16</v>
      </c>
      <c r="I47" s="5">
        <v>13.2</v>
      </c>
      <c r="J47" s="21">
        <v>17</v>
      </c>
      <c r="K47" s="5">
        <v>3.37</v>
      </c>
      <c r="L47" s="21">
        <v>27</v>
      </c>
    </row>
    <row r="48" spans="1:12" x14ac:dyDescent="0.25">
      <c r="A48" s="21">
        <v>186</v>
      </c>
      <c r="B48" s="26" t="s">
        <v>63</v>
      </c>
      <c r="C48" s="26" t="s">
        <v>214</v>
      </c>
      <c r="D48" s="21">
        <f t="shared" si="2"/>
        <v>89</v>
      </c>
      <c r="E48" s="5">
        <v>10.199999999999999</v>
      </c>
      <c r="F48" s="21">
        <v>26</v>
      </c>
      <c r="G48" s="20">
        <v>1.5138888888888891E-3</v>
      </c>
      <c r="H48" s="21">
        <v>23</v>
      </c>
      <c r="I48" s="5">
        <v>14.1</v>
      </c>
      <c r="J48" s="21">
        <v>18</v>
      </c>
      <c r="K48" s="5">
        <v>2.6</v>
      </c>
      <c r="L48" s="21">
        <v>22</v>
      </c>
    </row>
    <row r="49" spans="1:13" x14ac:dyDescent="0.25">
      <c r="A49" s="21">
        <v>283</v>
      </c>
      <c r="B49" s="26" t="s">
        <v>228</v>
      </c>
      <c r="C49" s="26" t="s">
        <v>134</v>
      </c>
      <c r="D49" s="21">
        <f t="shared" si="2"/>
        <v>81</v>
      </c>
      <c r="E49" s="5">
        <v>9.8000000000000007</v>
      </c>
      <c r="F49" s="67">
        <v>28</v>
      </c>
      <c r="G49" s="20">
        <v>1.4826388888888886E-3</v>
      </c>
      <c r="H49" s="21">
        <v>26</v>
      </c>
      <c r="I49" s="5">
        <v>23.2</v>
      </c>
      <c r="J49" s="21">
        <v>27</v>
      </c>
      <c r="K49" s="5">
        <v>0</v>
      </c>
      <c r="L49" s="21">
        <v>0</v>
      </c>
      <c r="M49" s="6"/>
    </row>
    <row r="50" spans="1:13" x14ac:dyDescent="0.25">
      <c r="A50" s="21">
        <v>177</v>
      </c>
      <c r="B50" s="26" t="s">
        <v>144</v>
      </c>
      <c r="C50" s="26" t="s">
        <v>114</v>
      </c>
      <c r="D50" s="21">
        <f t="shared" si="2"/>
        <v>76</v>
      </c>
      <c r="E50" s="5">
        <v>11</v>
      </c>
      <c r="F50" s="21">
        <v>15</v>
      </c>
      <c r="G50" s="20">
        <v>1.8078703703703705E-3</v>
      </c>
      <c r="H50" s="21">
        <v>15</v>
      </c>
      <c r="I50" s="5">
        <v>23</v>
      </c>
      <c r="J50" s="21">
        <v>26</v>
      </c>
      <c r="K50" s="5">
        <v>2.5099999999999998</v>
      </c>
      <c r="L50" s="21">
        <v>20</v>
      </c>
    </row>
    <row r="51" spans="1:13" x14ac:dyDescent="0.25">
      <c r="A51" s="21">
        <v>305</v>
      </c>
      <c r="B51" s="26" t="s">
        <v>133</v>
      </c>
      <c r="C51" s="26" t="s">
        <v>134</v>
      </c>
      <c r="D51" s="21">
        <f t="shared" si="2"/>
        <v>76</v>
      </c>
      <c r="E51" s="5">
        <v>10.7</v>
      </c>
      <c r="F51" s="21">
        <v>17</v>
      </c>
      <c r="G51" s="20">
        <v>1.5787037037037037E-3</v>
      </c>
      <c r="H51" s="21">
        <v>19</v>
      </c>
      <c r="I51" s="5">
        <v>17.2</v>
      </c>
      <c r="J51" s="21">
        <v>21</v>
      </c>
      <c r="K51" s="5">
        <v>2.46</v>
      </c>
      <c r="L51" s="21">
        <v>19</v>
      </c>
      <c r="M51" s="6"/>
    </row>
    <row r="52" spans="1:13" x14ac:dyDescent="0.25">
      <c r="A52" s="21">
        <v>346</v>
      </c>
      <c r="B52" s="26" t="s">
        <v>283</v>
      </c>
      <c r="C52" s="26" t="s">
        <v>284</v>
      </c>
      <c r="D52" s="21">
        <f t="shared" si="2"/>
        <v>60</v>
      </c>
      <c r="E52" s="5"/>
      <c r="F52" s="21"/>
      <c r="G52" s="20">
        <v>1.3113425925925925E-3</v>
      </c>
      <c r="H52" s="65">
        <v>30</v>
      </c>
      <c r="I52" s="5">
        <v>28.4</v>
      </c>
      <c r="J52" s="65">
        <v>30</v>
      </c>
      <c r="K52" s="5"/>
      <c r="L52" s="21"/>
      <c r="M52" s="6"/>
    </row>
    <row r="53" spans="1:13" x14ac:dyDescent="0.25">
      <c r="A53" s="21">
        <v>377</v>
      </c>
      <c r="B53" s="26" t="s">
        <v>306</v>
      </c>
      <c r="C53" s="26" t="s">
        <v>307</v>
      </c>
      <c r="D53" s="21">
        <f t="shared" si="2"/>
        <v>57</v>
      </c>
      <c r="E53" s="5"/>
      <c r="F53" s="21"/>
      <c r="G53" s="20">
        <v>1.4421296296296298E-3</v>
      </c>
      <c r="H53" s="67">
        <v>28</v>
      </c>
      <c r="I53" s="5">
        <v>25</v>
      </c>
      <c r="J53" s="66">
        <v>29</v>
      </c>
      <c r="K53" s="5"/>
      <c r="L53" s="21"/>
    </row>
    <row r="54" spans="1:13" x14ac:dyDescent="0.25">
      <c r="A54" s="21">
        <v>269</v>
      </c>
      <c r="B54" s="26" t="s">
        <v>65</v>
      </c>
      <c r="C54" s="26" t="s">
        <v>218</v>
      </c>
      <c r="D54" s="21">
        <f t="shared" si="2"/>
        <v>54</v>
      </c>
      <c r="E54" s="5">
        <v>11.4</v>
      </c>
      <c r="F54" s="21">
        <v>12</v>
      </c>
      <c r="G54" s="20">
        <v>1.9502314814814816E-3</v>
      </c>
      <c r="H54" s="21">
        <v>13</v>
      </c>
      <c r="I54" s="5">
        <v>8.1999999999999993</v>
      </c>
      <c r="J54" s="21">
        <v>14</v>
      </c>
      <c r="K54" s="5">
        <v>1.94</v>
      </c>
      <c r="L54" s="21">
        <v>15</v>
      </c>
    </row>
    <row r="55" spans="1:13" x14ac:dyDescent="0.25">
      <c r="A55" s="21">
        <v>182</v>
      </c>
      <c r="B55" s="26" t="s">
        <v>66</v>
      </c>
      <c r="C55" s="26" t="s">
        <v>217</v>
      </c>
      <c r="D55" s="21">
        <f t="shared" si="2"/>
        <v>51</v>
      </c>
      <c r="E55" s="5">
        <v>11.1</v>
      </c>
      <c r="F55" s="21">
        <v>14</v>
      </c>
      <c r="G55" s="20">
        <v>1.6377314814814815E-3</v>
      </c>
      <c r="H55" s="21">
        <v>17</v>
      </c>
      <c r="I55" s="5">
        <v>15.3</v>
      </c>
      <c r="J55" s="21">
        <v>20</v>
      </c>
      <c r="K55" s="5">
        <v>0</v>
      </c>
      <c r="L55" s="21">
        <v>0</v>
      </c>
      <c r="M55" s="6"/>
    </row>
    <row r="56" spans="1:13" x14ac:dyDescent="0.25">
      <c r="A56" s="21">
        <v>192</v>
      </c>
      <c r="B56" s="26" t="s">
        <v>230</v>
      </c>
      <c r="C56" s="26" t="s">
        <v>231</v>
      </c>
      <c r="D56" s="21">
        <f t="shared" si="2"/>
        <v>48</v>
      </c>
      <c r="E56" s="5">
        <v>10.7</v>
      </c>
      <c r="F56" s="21">
        <v>17</v>
      </c>
      <c r="G56" s="20">
        <v>1.6157407407407407E-3</v>
      </c>
      <c r="H56" s="21">
        <v>18</v>
      </c>
      <c r="I56" s="5">
        <v>8</v>
      </c>
      <c r="J56" s="21">
        <v>13</v>
      </c>
      <c r="K56" s="5">
        <v>0</v>
      </c>
      <c r="L56" s="21">
        <v>0</v>
      </c>
    </row>
    <row r="57" spans="1:13" x14ac:dyDescent="0.25">
      <c r="A57" s="21">
        <v>276</v>
      </c>
      <c r="B57" s="26" t="s">
        <v>225</v>
      </c>
      <c r="C57" s="26" t="s">
        <v>213</v>
      </c>
      <c r="D57" s="21">
        <f t="shared" si="2"/>
        <v>46</v>
      </c>
      <c r="E57" s="5">
        <v>10.5</v>
      </c>
      <c r="F57" s="21">
        <v>21</v>
      </c>
      <c r="G57" s="20"/>
      <c r="H57" s="21"/>
      <c r="I57" s="5"/>
      <c r="J57" s="21"/>
      <c r="K57" s="5">
        <v>2.96</v>
      </c>
      <c r="L57" s="21">
        <v>25</v>
      </c>
    </row>
    <row r="58" spans="1:13" x14ac:dyDescent="0.25">
      <c r="A58" s="21">
        <v>378</v>
      </c>
      <c r="B58" s="26" t="s">
        <v>308</v>
      </c>
      <c r="C58" s="26" t="s">
        <v>309</v>
      </c>
      <c r="D58" s="21">
        <f t="shared" si="2"/>
        <v>45</v>
      </c>
      <c r="E58" s="5"/>
      <c r="F58" s="21"/>
      <c r="G58" s="20">
        <v>1.517361111111111E-3</v>
      </c>
      <c r="H58" s="21">
        <v>22</v>
      </c>
      <c r="I58" s="5">
        <v>19</v>
      </c>
      <c r="J58" s="21">
        <v>23</v>
      </c>
      <c r="K58" s="5"/>
      <c r="L58" s="21"/>
    </row>
    <row r="59" spans="1:13" x14ac:dyDescent="0.25">
      <c r="A59" s="21">
        <v>267</v>
      </c>
      <c r="B59" s="26" t="s">
        <v>223</v>
      </c>
      <c r="C59" s="26" t="s">
        <v>224</v>
      </c>
      <c r="D59" s="21">
        <f t="shared" si="2"/>
        <v>45</v>
      </c>
      <c r="E59" s="5">
        <v>10.5</v>
      </c>
      <c r="F59" s="21">
        <v>21</v>
      </c>
      <c r="G59" s="20"/>
      <c r="H59" s="21"/>
      <c r="I59" s="5"/>
      <c r="J59" s="21"/>
      <c r="K59" s="5">
        <v>2.91</v>
      </c>
      <c r="L59" s="21">
        <v>24</v>
      </c>
    </row>
    <row r="60" spans="1:13" x14ac:dyDescent="0.25">
      <c r="A60" s="21">
        <v>178</v>
      </c>
      <c r="B60" s="26" t="s">
        <v>141</v>
      </c>
      <c r="C60" s="26" t="s">
        <v>123</v>
      </c>
      <c r="D60" s="21">
        <f t="shared" si="2"/>
        <v>36</v>
      </c>
      <c r="E60" s="5">
        <v>10.6</v>
      </c>
      <c r="F60" s="21">
        <v>18</v>
      </c>
      <c r="G60" s="20"/>
      <c r="H60" s="21"/>
      <c r="I60" s="5"/>
      <c r="J60" s="21"/>
      <c r="K60" s="5">
        <v>2.4300000000000002</v>
      </c>
      <c r="L60" s="21">
        <v>18</v>
      </c>
    </row>
    <row r="61" spans="1:13" x14ac:dyDescent="0.25">
      <c r="A61" s="21">
        <v>281</v>
      </c>
      <c r="B61" s="26" t="s">
        <v>215</v>
      </c>
      <c r="C61" s="26" t="s">
        <v>216</v>
      </c>
      <c r="D61" s="21">
        <f t="shared" si="2"/>
        <v>35</v>
      </c>
      <c r="E61" s="5">
        <v>10.5</v>
      </c>
      <c r="F61" s="21">
        <v>21</v>
      </c>
      <c r="G61" s="20"/>
      <c r="H61" s="21"/>
      <c r="I61" s="5"/>
      <c r="J61" s="21"/>
      <c r="K61" s="5">
        <v>1.32</v>
      </c>
      <c r="L61" s="21">
        <v>14</v>
      </c>
    </row>
    <row r="62" spans="1:13" x14ac:dyDescent="0.25">
      <c r="A62" s="21">
        <v>348</v>
      </c>
      <c r="B62" s="25" t="s">
        <v>287</v>
      </c>
      <c r="C62" s="26" t="s">
        <v>288</v>
      </c>
      <c r="D62" s="21">
        <f t="shared" si="2"/>
        <v>30</v>
      </c>
      <c r="E62" s="5"/>
      <c r="F62" s="21"/>
      <c r="G62" s="20">
        <v>1.8402777777777777E-3</v>
      </c>
      <c r="H62" s="21">
        <v>14</v>
      </c>
      <c r="I62" s="5">
        <v>12.7</v>
      </c>
      <c r="J62" s="21">
        <v>16</v>
      </c>
      <c r="K62" s="5"/>
      <c r="L62" s="21"/>
    </row>
    <row r="63" spans="1:13" x14ac:dyDescent="0.25">
      <c r="A63" s="21">
        <v>277</v>
      </c>
      <c r="B63" s="25" t="s">
        <v>212</v>
      </c>
      <c r="C63" s="26" t="s">
        <v>213</v>
      </c>
      <c r="D63" s="21">
        <f t="shared" si="2"/>
        <v>30</v>
      </c>
      <c r="E63" s="5">
        <v>11.1</v>
      </c>
      <c r="F63" s="21">
        <v>14</v>
      </c>
      <c r="G63" s="20"/>
      <c r="H63" s="21"/>
      <c r="I63" s="5"/>
      <c r="J63" s="21"/>
      <c r="K63" s="5">
        <v>2</v>
      </c>
      <c r="L63" s="21">
        <v>16</v>
      </c>
    </row>
    <row r="64" spans="1:13" x14ac:dyDescent="0.25">
      <c r="A64" s="21">
        <v>191</v>
      </c>
      <c r="B64" s="25" t="s">
        <v>226</v>
      </c>
      <c r="C64" s="26" t="s">
        <v>227</v>
      </c>
      <c r="D64" s="21">
        <f t="shared" si="2"/>
        <v>29</v>
      </c>
      <c r="E64" s="5">
        <v>11.4</v>
      </c>
      <c r="F64" s="21">
        <v>12</v>
      </c>
      <c r="G64" s="20"/>
      <c r="H64" s="21"/>
      <c r="I64" s="5"/>
      <c r="J64" s="21"/>
      <c r="K64" s="5">
        <v>2.08</v>
      </c>
      <c r="L64" s="21">
        <v>17</v>
      </c>
    </row>
    <row r="65" spans="1:13" x14ac:dyDescent="0.25">
      <c r="A65" s="21">
        <v>272</v>
      </c>
      <c r="B65" s="25" t="s">
        <v>219</v>
      </c>
      <c r="C65" s="26" t="s">
        <v>220</v>
      </c>
      <c r="D65" s="21">
        <f t="shared" si="2"/>
        <v>10</v>
      </c>
      <c r="E65" s="5">
        <v>11.8</v>
      </c>
      <c r="F65" s="21">
        <v>10</v>
      </c>
      <c r="G65" s="20"/>
      <c r="H65" s="21"/>
      <c r="I65" s="5"/>
      <c r="J65" s="21"/>
      <c r="K65" s="5">
        <v>0</v>
      </c>
      <c r="L65" s="21">
        <v>0</v>
      </c>
    </row>
    <row r="66" spans="1:13" x14ac:dyDescent="0.25">
      <c r="A66" s="21"/>
      <c r="B66" s="25"/>
      <c r="C66" s="26"/>
      <c r="D66" s="21"/>
      <c r="E66" s="5"/>
      <c r="F66" s="21"/>
      <c r="G66" s="20"/>
      <c r="H66" s="21"/>
      <c r="I66" s="5"/>
      <c r="J66" s="21"/>
      <c r="K66" s="5"/>
      <c r="L66" s="21"/>
      <c r="M66" s="6"/>
    </row>
    <row r="67" spans="1:13" x14ac:dyDescent="0.25">
      <c r="A67" s="21"/>
      <c r="B67" s="25"/>
      <c r="C67" s="26"/>
      <c r="D67" s="21"/>
      <c r="E67" s="5"/>
      <c r="F67" s="21"/>
      <c r="G67" s="20"/>
      <c r="H67" s="21"/>
      <c r="I67" s="5"/>
      <c r="J67" s="21"/>
      <c r="K67" s="5"/>
      <c r="L67" s="21"/>
    </row>
    <row r="68" spans="1:13" x14ac:dyDescent="0.25">
      <c r="A68" s="38" t="s">
        <v>36</v>
      </c>
      <c r="B68" s="39" t="s">
        <v>40</v>
      </c>
      <c r="C68" s="26"/>
      <c r="D68" s="21"/>
      <c r="E68" s="5"/>
      <c r="F68" s="21"/>
      <c r="G68" s="20"/>
      <c r="H68" s="21"/>
      <c r="I68" s="5"/>
      <c r="J68" s="21"/>
      <c r="K68" s="5"/>
      <c r="L68" s="21"/>
    </row>
    <row r="69" spans="1:13" x14ac:dyDescent="0.25">
      <c r="A69" s="21">
        <v>286</v>
      </c>
      <c r="B69" s="26" t="s">
        <v>221</v>
      </c>
      <c r="C69" s="26" t="s">
        <v>222</v>
      </c>
      <c r="D69" s="21"/>
      <c r="E69" s="5">
        <v>10.1</v>
      </c>
      <c r="F69" s="21"/>
      <c r="G69" s="20"/>
      <c r="H69" s="21"/>
      <c r="I69" s="5"/>
      <c r="J69" s="21"/>
      <c r="K69" s="5">
        <v>2.42</v>
      </c>
      <c r="L69" s="21"/>
    </row>
    <row r="70" spans="1:13" x14ac:dyDescent="0.25">
      <c r="A70" s="21">
        <v>287</v>
      </c>
      <c r="B70" s="26" t="s">
        <v>233</v>
      </c>
      <c r="C70" s="26" t="s">
        <v>232</v>
      </c>
      <c r="D70" s="21"/>
      <c r="E70" s="5">
        <v>11.8</v>
      </c>
      <c r="F70" s="21"/>
      <c r="G70" s="20">
        <v>2.0138888888888888E-3</v>
      </c>
      <c r="H70" s="21"/>
      <c r="I70" s="5">
        <v>11.1</v>
      </c>
      <c r="J70" s="21"/>
      <c r="K70" s="5">
        <v>1.99</v>
      </c>
      <c r="L70" s="21"/>
    </row>
    <row r="71" spans="1:13" x14ac:dyDescent="0.25">
      <c r="A71" s="41"/>
      <c r="B71" s="37"/>
      <c r="C71" s="37"/>
      <c r="D71" s="41"/>
      <c r="E71" s="21"/>
      <c r="F71" s="21"/>
      <c r="G71" s="20"/>
      <c r="H71" s="21"/>
      <c r="I71" s="21"/>
      <c r="J71" s="21"/>
      <c r="K71" s="5"/>
      <c r="L71" s="21"/>
    </row>
    <row r="72" spans="1:13" x14ac:dyDescent="0.25">
      <c r="A72" s="12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1"/>
    </row>
    <row r="73" spans="1:13" s="10" customFormat="1" ht="30.75" customHeight="1" x14ac:dyDescent="0.25">
      <c r="A73" s="12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1"/>
    </row>
    <row r="74" spans="1:13" s="2" customFormat="1" ht="28.9" customHeight="1" x14ac:dyDescent="0.25">
      <c r="A74" s="58" t="s">
        <v>164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</row>
    <row r="75" spans="1:13" ht="28.55" x14ac:dyDescent="0.25">
      <c r="A75" s="41"/>
      <c r="B75" s="44" t="s">
        <v>29</v>
      </c>
      <c r="C75" s="36"/>
      <c r="D75" s="36" t="s">
        <v>2</v>
      </c>
      <c r="E75" s="36" t="s">
        <v>23</v>
      </c>
      <c r="F75" s="36"/>
      <c r="G75" s="36" t="s">
        <v>11</v>
      </c>
      <c r="H75" s="36"/>
      <c r="I75" s="36" t="s">
        <v>0</v>
      </c>
      <c r="J75" s="36"/>
      <c r="K75" s="36" t="s">
        <v>1</v>
      </c>
      <c r="L75" s="36"/>
    </row>
    <row r="76" spans="1:13" ht="28.55" x14ac:dyDescent="0.25">
      <c r="A76" s="4" t="s">
        <v>41</v>
      </c>
      <c r="B76" s="17" t="s">
        <v>4</v>
      </c>
      <c r="C76" s="9" t="s">
        <v>5</v>
      </c>
      <c r="D76" s="4"/>
      <c r="E76" s="4" t="s">
        <v>9</v>
      </c>
      <c r="F76" s="4" t="s">
        <v>3</v>
      </c>
      <c r="G76" s="4" t="s">
        <v>21</v>
      </c>
      <c r="H76" s="4" t="s">
        <v>3</v>
      </c>
      <c r="I76" s="4" t="s">
        <v>6</v>
      </c>
      <c r="J76" s="4" t="s">
        <v>3</v>
      </c>
      <c r="K76" s="4" t="s">
        <v>7</v>
      </c>
      <c r="L76" s="4" t="s">
        <v>3</v>
      </c>
    </row>
    <row r="77" spans="1:13" x14ac:dyDescent="0.25">
      <c r="A77" s="21">
        <v>260</v>
      </c>
      <c r="B77" s="25" t="s">
        <v>148</v>
      </c>
      <c r="C77" s="26" t="s">
        <v>68</v>
      </c>
      <c r="D77" s="68">
        <f t="shared" ref="D77:D100" si="3">SUM(F77+ H77+J77+L77)</f>
        <v>114</v>
      </c>
      <c r="E77" s="5">
        <v>9.4</v>
      </c>
      <c r="F77" s="66">
        <v>29</v>
      </c>
      <c r="G77" s="20">
        <v>1.6435185185185183E-3</v>
      </c>
      <c r="H77" s="21">
        <v>26</v>
      </c>
      <c r="I77" s="5">
        <v>17.7</v>
      </c>
      <c r="J77" s="65">
        <v>30</v>
      </c>
      <c r="K77" s="5">
        <v>3.1</v>
      </c>
      <c r="L77" s="66">
        <v>29</v>
      </c>
    </row>
    <row r="78" spans="1:13" x14ac:dyDescent="0.25">
      <c r="A78" s="21">
        <v>254</v>
      </c>
      <c r="B78" s="25" t="s">
        <v>149</v>
      </c>
      <c r="C78" s="26" t="s">
        <v>51</v>
      </c>
      <c r="D78" s="21">
        <f t="shared" si="3"/>
        <v>104</v>
      </c>
      <c r="E78" s="5">
        <v>9</v>
      </c>
      <c r="F78" s="65">
        <v>30</v>
      </c>
      <c r="G78" s="20">
        <v>1.2777777777777776E-3</v>
      </c>
      <c r="H78" s="65">
        <v>30</v>
      </c>
      <c r="I78" s="5">
        <v>9.4</v>
      </c>
      <c r="J78" s="21">
        <v>14</v>
      </c>
      <c r="K78" s="5">
        <v>3.43</v>
      </c>
      <c r="L78" s="65">
        <v>30</v>
      </c>
    </row>
    <row r="79" spans="1:13" x14ac:dyDescent="0.25">
      <c r="A79" s="21">
        <v>248</v>
      </c>
      <c r="B79" s="25" t="s">
        <v>177</v>
      </c>
      <c r="C79" s="26" t="s">
        <v>178</v>
      </c>
      <c r="D79" s="21">
        <f t="shared" si="3"/>
        <v>101</v>
      </c>
      <c r="E79" s="5">
        <v>9.8000000000000007</v>
      </c>
      <c r="F79" s="67">
        <v>28</v>
      </c>
      <c r="G79" s="20">
        <v>1.4594907407407406E-3</v>
      </c>
      <c r="H79" s="66">
        <v>29</v>
      </c>
      <c r="I79" s="5">
        <v>12.6</v>
      </c>
      <c r="J79" s="21">
        <v>22</v>
      </c>
      <c r="K79" s="5">
        <v>2.31</v>
      </c>
      <c r="L79" s="21">
        <v>22</v>
      </c>
    </row>
    <row r="80" spans="1:13" x14ac:dyDescent="0.25">
      <c r="A80" s="21">
        <v>188</v>
      </c>
      <c r="B80" s="56" t="s">
        <v>84</v>
      </c>
      <c r="C80" s="37" t="s">
        <v>181</v>
      </c>
      <c r="D80" s="21">
        <f t="shared" si="3"/>
        <v>100</v>
      </c>
      <c r="E80" s="5">
        <v>10.5</v>
      </c>
      <c r="F80" s="21">
        <v>20</v>
      </c>
      <c r="G80" s="20">
        <v>1.4768518518518516E-3</v>
      </c>
      <c r="H80" s="67">
        <v>28</v>
      </c>
      <c r="I80" s="5">
        <v>16.3</v>
      </c>
      <c r="J80" s="66">
        <v>29</v>
      </c>
      <c r="K80" s="5">
        <v>2.35</v>
      </c>
      <c r="L80" s="21">
        <v>23</v>
      </c>
    </row>
    <row r="81" spans="1:12" x14ac:dyDescent="0.25">
      <c r="A81" s="21">
        <v>255</v>
      </c>
      <c r="B81" s="25" t="s">
        <v>145</v>
      </c>
      <c r="C81" s="26" t="s">
        <v>146</v>
      </c>
      <c r="D81" s="21">
        <f t="shared" si="3"/>
        <v>99</v>
      </c>
      <c r="E81" s="5">
        <v>10</v>
      </c>
      <c r="F81" s="21">
        <v>25</v>
      </c>
      <c r="G81" s="20">
        <v>1.5219907407407411E-3</v>
      </c>
      <c r="H81" s="21">
        <v>27</v>
      </c>
      <c r="I81" s="5">
        <v>11.65</v>
      </c>
      <c r="J81" s="21">
        <v>19</v>
      </c>
      <c r="K81" s="5">
        <v>2.95</v>
      </c>
      <c r="L81" s="67">
        <v>28</v>
      </c>
    </row>
    <row r="82" spans="1:12" x14ac:dyDescent="0.25">
      <c r="A82" s="21">
        <v>274</v>
      </c>
      <c r="B82" s="25" t="s">
        <v>77</v>
      </c>
      <c r="C82" s="26" t="s">
        <v>128</v>
      </c>
      <c r="D82" s="21">
        <f t="shared" si="3"/>
        <v>97</v>
      </c>
      <c r="E82" s="5">
        <v>10.4</v>
      </c>
      <c r="F82" s="21">
        <v>22</v>
      </c>
      <c r="G82" s="20">
        <v>1.6469907407407407E-3</v>
      </c>
      <c r="H82" s="21">
        <v>25</v>
      </c>
      <c r="I82" s="5">
        <v>13.3</v>
      </c>
      <c r="J82" s="21">
        <v>24</v>
      </c>
      <c r="K82" s="5">
        <v>2.67</v>
      </c>
      <c r="L82" s="21">
        <v>26</v>
      </c>
    </row>
    <row r="83" spans="1:12" x14ac:dyDescent="0.25">
      <c r="A83" s="21">
        <v>264</v>
      </c>
      <c r="B83" s="56" t="s">
        <v>269</v>
      </c>
      <c r="C83" s="37" t="s">
        <v>270</v>
      </c>
      <c r="D83" s="21">
        <f t="shared" si="3"/>
        <v>91</v>
      </c>
      <c r="E83" s="5">
        <v>10.5</v>
      </c>
      <c r="F83" s="21">
        <v>20</v>
      </c>
      <c r="G83" s="20">
        <v>1.9560185185185184E-3</v>
      </c>
      <c r="H83" s="21">
        <v>18</v>
      </c>
      <c r="I83" s="5">
        <v>14.8</v>
      </c>
      <c r="J83" s="21">
        <v>27</v>
      </c>
      <c r="K83" s="5">
        <v>2.67</v>
      </c>
      <c r="L83" s="21">
        <v>26</v>
      </c>
    </row>
    <row r="84" spans="1:12" x14ac:dyDescent="0.25">
      <c r="A84" s="21">
        <v>200</v>
      </c>
      <c r="B84" s="56" t="s">
        <v>79</v>
      </c>
      <c r="C84" s="37" t="s">
        <v>209</v>
      </c>
      <c r="D84" s="21">
        <f t="shared" si="3"/>
        <v>88</v>
      </c>
      <c r="E84" s="5">
        <v>10.3</v>
      </c>
      <c r="F84" s="21">
        <v>23</v>
      </c>
      <c r="G84" s="20">
        <v>1.7060185185185184E-3</v>
      </c>
      <c r="H84" s="21">
        <v>23</v>
      </c>
      <c r="I84" s="5">
        <v>9.6999999999999993</v>
      </c>
      <c r="J84" s="21">
        <v>15</v>
      </c>
      <c r="K84" s="5">
        <v>2.69</v>
      </c>
      <c r="L84" s="21">
        <v>27</v>
      </c>
    </row>
    <row r="85" spans="1:12" x14ac:dyDescent="0.25">
      <c r="A85" s="21">
        <v>185</v>
      </c>
      <c r="B85" s="25" t="s">
        <v>96</v>
      </c>
      <c r="C85" s="26" t="s">
        <v>131</v>
      </c>
      <c r="D85" s="21">
        <f t="shared" si="3"/>
        <v>81</v>
      </c>
      <c r="E85" s="5">
        <v>11</v>
      </c>
      <c r="F85" s="21">
        <v>15</v>
      </c>
      <c r="G85" s="20">
        <v>1.7974537037037037E-3</v>
      </c>
      <c r="H85" s="21">
        <v>20</v>
      </c>
      <c r="I85" s="5">
        <v>13.4</v>
      </c>
      <c r="J85" s="21">
        <v>25</v>
      </c>
      <c r="K85" s="5">
        <v>2.25</v>
      </c>
      <c r="L85" s="21">
        <v>21</v>
      </c>
    </row>
    <row r="86" spans="1:12" x14ac:dyDescent="0.25">
      <c r="A86" s="21">
        <v>249</v>
      </c>
      <c r="B86" s="56" t="s">
        <v>179</v>
      </c>
      <c r="C86" s="37" t="s">
        <v>178</v>
      </c>
      <c r="D86" s="21">
        <f t="shared" si="3"/>
        <v>80</v>
      </c>
      <c r="E86" s="5">
        <v>10.8</v>
      </c>
      <c r="F86" s="21">
        <v>16</v>
      </c>
      <c r="G86" s="20">
        <v>1.710648148148148E-3</v>
      </c>
      <c r="H86" s="21">
        <v>22</v>
      </c>
      <c r="I86" s="5">
        <v>11.6</v>
      </c>
      <c r="J86" s="21">
        <v>18</v>
      </c>
      <c r="K86" s="5">
        <v>2.4900000000000002</v>
      </c>
      <c r="L86" s="21">
        <v>24</v>
      </c>
    </row>
    <row r="87" spans="1:12" x14ac:dyDescent="0.25">
      <c r="A87" s="21">
        <v>262</v>
      </c>
      <c r="B87" s="25" t="s">
        <v>126</v>
      </c>
      <c r="C87" s="26" t="s">
        <v>91</v>
      </c>
      <c r="D87" s="21">
        <f t="shared" si="3"/>
        <v>69</v>
      </c>
      <c r="E87" s="5">
        <v>11.6</v>
      </c>
      <c r="F87" s="21">
        <v>10</v>
      </c>
      <c r="G87" s="20">
        <v>1.8946759259259262E-3</v>
      </c>
      <c r="H87" s="21">
        <v>19</v>
      </c>
      <c r="I87" s="5">
        <v>12.2</v>
      </c>
      <c r="J87" s="21">
        <v>20</v>
      </c>
      <c r="K87" s="5">
        <v>1.94</v>
      </c>
      <c r="L87" s="21">
        <v>20</v>
      </c>
    </row>
    <row r="88" spans="1:12" x14ac:dyDescent="0.25">
      <c r="A88" s="21">
        <v>247</v>
      </c>
      <c r="B88" s="25" t="s">
        <v>129</v>
      </c>
      <c r="C88" s="26" t="s">
        <v>130</v>
      </c>
      <c r="D88" s="21">
        <f t="shared" si="3"/>
        <v>63</v>
      </c>
      <c r="E88" s="5">
        <v>11.5</v>
      </c>
      <c r="F88" s="21">
        <v>11</v>
      </c>
      <c r="G88" s="20">
        <v>1.6921296296296296E-3</v>
      </c>
      <c r="H88" s="21">
        <v>24</v>
      </c>
      <c r="I88" s="5">
        <v>6.95</v>
      </c>
      <c r="J88" s="21">
        <v>10</v>
      </c>
      <c r="K88" s="5">
        <v>1.77</v>
      </c>
      <c r="L88" s="21">
        <v>18</v>
      </c>
    </row>
    <row r="89" spans="1:12" x14ac:dyDescent="0.25">
      <c r="A89" s="21">
        <v>273</v>
      </c>
      <c r="B89" s="25" t="s">
        <v>50</v>
      </c>
      <c r="C89" s="26" t="s">
        <v>132</v>
      </c>
      <c r="D89" s="21">
        <f t="shared" si="3"/>
        <v>63</v>
      </c>
      <c r="E89" s="5">
        <v>11.3</v>
      </c>
      <c r="F89" s="21">
        <v>13</v>
      </c>
      <c r="G89" s="20">
        <v>1.765046296296296E-3</v>
      </c>
      <c r="H89" s="21">
        <v>21</v>
      </c>
      <c r="I89" s="5">
        <v>7.6</v>
      </c>
      <c r="J89" s="21">
        <v>12</v>
      </c>
      <c r="K89" s="5">
        <v>1.44</v>
      </c>
      <c r="L89" s="21">
        <v>17</v>
      </c>
    </row>
    <row r="90" spans="1:12" x14ac:dyDescent="0.25">
      <c r="A90" s="21">
        <v>250</v>
      </c>
      <c r="B90" s="56" t="s">
        <v>267</v>
      </c>
      <c r="C90" s="37" t="s">
        <v>268</v>
      </c>
      <c r="D90" s="21">
        <f t="shared" si="3"/>
        <v>61</v>
      </c>
      <c r="E90" s="5">
        <v>10.6</v>
      </c>
      <c r="F90" s="21">
        <v>17</v>
      </c>
      <c r="G90" s="20">
        <v>2.0775462962962965E-3</v>
      </c>
      <c r="H90" s="21">
        <v>17</v>
      </c>
      <c r="I90" s="5">
        <v>5.45</v>
      </c>
      <c r="J90" s="21">
        <v>8</v>
      </c>
      <c r="K90" s="5">
        <v>1.79</v>
      </c>
      <c r="L90" s="21">
        <v>19</v>
      </c>
    </row>
    <row r="91" spans="1:12" x14ac:dyDescent="0.25">
      <c r="A91" s="21">
        <v>181</v>
      </c>
      <c r="B91" s="25" t="s">
        <v>53</v>
      </c>
      <c r="C91" s="26" t="s">
        <v>97</v>
      </c>
      <c r="D91" s="21">
        <f t="shared" si="3"/>
        <v>53</v>
      </c>
      <c r="E91" s="5">
        <v>9.9</v>
      </c>
      <c r="F91" s="21">
        <v>27</v>
      </c>
      <c r="G91" s="20"/>
      <c r="H91" s="21"/>
      <c r="I91" s="5">
        <v>13.5</v>
      </c>
      <c r="J91" s="21">
        <v>26</v>
      </c>
      <c r="K91" s="5"/>
      <c r="L91" s="21"/>
    </row>
    <row r="92" spans="1:12" x14ac:dyDescent="0.25">
      <c r="A92" s="21">
        <v>265</v>
      </c>
      <c r="B92" s="25" t="s">
        <v>147</v>
      </c>
      <c r="C92" s="26" t="s">
        <v>206</v>
      </c>
      <c r="D92" s="21">
        <f t="shared" si="3"/>
        <v>50</v>
      </c>
      <c r="E92" s="5">
        <v>9.9</v>
      </c>
      <c r="F92" s="21">
        <v>27</v>
      </c>
      <c r="G92" s="20"/>
      <c r="H92" s="21"/>
      <c r="I92" s="5">
        <v>13.1</v>
      </c>
      <c r="J92" s="21">
        <v>23</v>
      </c>
      <c r="K92" s="5"/>
      <c r="L92" s="21"/>
    </row>
    <row r="93" spans="1:12" x14ac:dyDescent="0.25">
      <c r="A93" s="21">
        <v>270</v>
      </c>
      <c r="B93" s="56" t="s">
        <v>273</v>
      </c>
      <c r="C93" s="37" t="s">
        <v>140</v>
      </c>
      <c r="D93" s="21">
        <f t="shared" si="3"/>
        <v>48</v>
      </c>
      <c r="E93" s="5">
        <v>10.5</v>
      </c>
      <c r="F93" s="21">
        <v>20</v>
      </c>
      <c r="G93" s="20"/>
      <c r="H93" s="21"/>
      <c r="I93" s="5">
        <v>14.9</v>
      </c>
      <c r="J93" s="67">
        <v>28</v>
      </c>
      <c r="K93" s="5"/>
      <c r="L93" s="21"/>
    </row>
    <row r="94" spans="1:12" x14ac:dyDescent="0.25">
      <c r="A94" s="21">
        <v>183</v>
      </c>
      <c r="B94" s="25" t="s">
        <v>50</v>
      </c>
      <c r="C94" s="26" t="s">
        <v>90</v>
      </c>
      <c r="D94" s="21">
        <f t="shared" si="3"/>
        <v>45</v>
      </c>
      <c r="E94" s="5">
        <v>10.199999999999999</v>
      </c>
      <c r="F94" s="21">
        <v>24</v>
      </c>
      <c r="G94" s="20"/>
      <c r="H94" s="21"/>
      <c r="I94" s="5">
        <v>12.3</v>
      </c>
      <c r="J94" s="21">
        <v>21</v>
      </c>
      <c r="K94" s="5"/>
      <c r="L94" s="21"/>
    </row>
    <row r="95" spans="1:12" x14ac:dyDescent="0.25">
      <c r="A95" s="21">
        <v>280</v>
      </c>
      <c r="B95" s="25" t="s">
        <v>112</v>
      </c>
      <c r="C95" s="26" t="s">
        <v>150</v>
      </c>
      <c r="D95" s="21">
        <f t="shared" si="3"/>
        <v>39</v>
      </c>
      <c r="E95" s="5">
        <v>10.4</v>
      </c>
      <c r="F95" s="21">
        <v>22</v>
      </c>
      <c r="G95" s="20"/>
      <c r="H95" s="21"/>
      <c r="I95" s="5">
        <v>11.4</v>
      </c>
      <c r="J95" s="21">
        <v>17</v>
      </c>
      <c r="K95" s="5"/>
      <c r="L95" s="21"/>
    </row>
    <row r="96" spans="1:12" x14ac:dyDescent="0.25">
      <c r="A96" s="21">
        <v>251</v>
      </c>
      <c r="B96" s="25" t="s">
        <v>151</v>
      </c>
      <c r="C96" s="26" t="s">
        <v>152</v>
      </c>
      <c r="D96" s="21">
        <f t="shared" si="3"/>
        <v>31</v>
      </c>
      <c r="E96" s="5">
        <v>11</v>
      </c>
      <c r="F96" s="21">
        <v>15</v>
      </c>
      <c r="G96" s="20"/>
      <c r="H96" s="21"/>
      <c r="I96" s="5">
        <v>10.4</v>
      </c>
      <c r="J96" s="21">
        <v>16</v>
      </c>
      <c r="K96" s="5"/>
      <c r="L96" s="21"/>
    </row>
    <row r="97" spans="1:12" x14ac:dyDescent="0.25">
      <c r="A97" s="54">
        <v>275</v>
      </c>
      <c r="B97" s="25" t="s">
        <v>271</v>
      </c>
      <c r="C97" s="26" t="s">
        <v>272</v>
      </c>
      <c r="D97" s="21">
        <f t="shared" si="3"/>
        <v>25</v>
      </c>
      <c r="E97" s="5">
        <v>11.3</v>
      </c>
      <c r="F97" s="21">
        <v>12</v>
      </c>
      <c r="G97" s="20"/>
      <c r="H97" s="21"/>
      <c r="I97" s="5">
        <v>8.8000000000000007</v>
      </c>
      <c r="J97" s="21">
        <v>13</v>
      </c>
      <c r="K97" s="5"/>
      <c r="L97" s="21"/>
    </row>
    <row r="98" spans="1:12" x14ac:dyDescent="0.25">
      <c r="A98" s="21">
        <v>189</v>
      </c>
      <c r="B98" s="25" t="s">
        <v>153</v>
      </c>
      <c r="C98" s="26" t="s">
        <v>154</v>
      </c>
      <c r="D98" s="21">
        <f t="shared" si="3"/>
        <v>19</v>
      </c>
      <c r="E98" s="5">
        <v>11.7</v>
      </c>
      <c r="F98" s="21">
        <v>8</v>
      </c>
      <c r="G98" s="20"/>
      <c r="H98" s="21"/>
      <c r="I98" s="5">
        <v>7.3</v>
      </c>
      <c r="J98" s="21">
        <v>11</v>
      </c>
      <c r="K98" s="5"/>
      <c r="L98" s="21"/>
    </row>
    <row r="99" spans="1:12" x14ac:dyDescent="0.25">
      <c r="A99" s="21">
        <v>193</v>
      </c>
      <c r="B99" s="56" t="s">
        <v>196</v>
      </c>
      <c r="C99" s="37" t="s">
        <v>97</v>
      </c>
      <c r="D99" s="21">
        <f t="shared" si="3"/>
        <v>19</v>
      </c>
      <c r="E99" s="5">
        <v>11.6</v>
      </c>
      <c r="F99" s="21">
        <v>10</v>
      </c>
      <c r="G99" s="20"/>
      <c r="H99" s="21"/>
      <c r="I99" s="5">
        <v>6.7</v>
      </c>
      <c r="J99" s="21">
        <v>9</v>
      </c>
      <c r="K99" s="5"/>
      <c r="L99" s="21"/>
    </row>
    <row r="100" spans="1:12" x14ac:dyDescent="0.25">
      <c r="A100" s="21">
        <v>347</v>
      </c>
      <c r="B100" s="25" t="s">
        <v>285</v>
      </c>
      <c r="C100" s="26" t="s">
        <v>286</v>
      </c>
      <c r="D100" s="21">
        <f t="shared" si="3"/>
        <v>16</v>
      </c>
      <c r="E100" s="5"/>
      <c r="F100" s="21"/>
      <c r="G100" s="20">
        <v>2.1770833333333334E-3</v>
      </c>
      <c r="H100" s="21">
        <v>16</v>
      </c>
      <c r="I100" s="5"/>
      <c r="J100" s="21"/>
      <c r="K100" s="5">
        <v>0</v>
      </c>
      <c r="L100" s="21">
        <v>0</v>
      </c>
    </row>
    <row r="101" spans="1:12" x14ac:dyDescent="0.25">
      <c r="A101" s="21"/>
      <c r="B101" s="25"/>
      <c r="C101" s="26"/>
      <c r="D101" s="21"/>
      <c r="E101" s="5"/>
      <c r="F101" s="21"/>
      <c r="G101" s="20"/>
      <c r="H101" s="21"/>
      <c r="I101" s="5"/>
      <c r="J101" s="21"/>
      <c r="K101" s="5"/>
      <c r="L101" s="21"/>
    </row>
    <row r="102" spans="1:12" x14ac:dyDescent="0.25">
      <c r="A102" s="21"/>
      <c r="B102" s="25"/>
      <c r="C102" s="26"/>
      <c r="D102" s="21"/>
      <c r="E102" s="5"/>
      <c r="F102" s="21"/>
      <c r="G102" s="20"/>
      <c r="H102" s="21"/>
      <c r="I102" s="5"/>
      <c r="J102" s="21"/>
      <c r="K102" s="5"/>
      <c r="L102" s="21"/>
    </row>
    <row r="103" spans="1:12" x14ac:dyDescent="0.25">
      <c r="A103" s="21"/>
      <c r="B103" s="37"/>
      <c r="C103" s="26"/>
      <c r="D103" s="21"/>
      <c r="E103" s="5"/>
      <c r="F103" s="21"/>
      <c r="G103" s="20"/>
      <c r="H103" s="21"/>
      <c r="I103" s="5"/>
      <c r="J103" s="21"/>
      <c r="K103" s="5"/>
      <c r="L103" s="21"/>
    </row>
    <row r="104" spans="1:12" x14ac:dyDescent="0.25">
      <c r="A104" s="40"/>
      <c r="B104" s="25"/>
      <c r="C104" s="26"/>
      <c r="D104" s="21"/>
      <c r="E104" s="5"/>
      <c r="F104" s="21"/>
      <c r="G104" s="20"/>
      <c r="H104" s="21"/>
      <c r="I104" s="5"/>
      <c r="J104" s="21"/>
      <c r="K104" s="5"/>
      <c r="L104" s="21"/>
    </row>
    <row r="105" spans="1:12" x14ac:dyDescent="0.25">
      <c r="A105" s="38" t="s">
        <v>36</v>
      </c>
      <c r="B105" s="39" t="s">
        <v>40</v>
      </c>
      <c r="D105" s="21"/>
      <c r="E105" s="5"/>
      <c r="F105" s="21"/>
      <c r="G105" s="20"/>
      <c r="H105" s="21"/>
      <c r="I105" s="5"/>
      <c r="J105" s="21"/>
      <c r="K105" s="5"/>
      <c r="L105" s="21"/>
    </row>
    <row r="106" spans="1:12" x14ac:dyDescent="0.25">
      <c r="A106" s="21"/>
      <c r="B106" s="21"/>
      <c r="C106" s="20"/>
      <c r="D106" s="21"/>
      <c r="E106" s="5"/>
      <c r="F106" s="21"/>
      <c r="G106" s="20"/>
      <c r="H106" s="21"/>
      <c r="I106" s="5"/>
      <c r="J106" s="21"/>
      <c r="K106" s="5"/>
      <c r="L106" s="21"/>
    </row>
    <row r="107" spans="1:12" x14ac:dyDescent="0.25">
      <c r="A107" s="23"/>
      <c r="B107" s="23"/>
      <c r="C107" s="22"/>
      <c r="D107" s="23"/>
      <c r="E107" s="13"/>
      <c r="F107" s="23"/>
      <c r="G107" s="22"/>
      <c r="H107" s="23"/>
      <c r="I107" s="13"/>
      <c r="J107" s="23"/>
      <c r="K107" s="13"/>
      <c r="L107" s="23"/>
    </row>
    <row r="108" spans="1:12" x14ac:dyDescent="0.25">
      <c r="A108" s="23"/>
      <c r="B108" s="23"/>
      <c r="C108" s="22"/>
      <c r="D108" s="23"/>
      <c r="E108" s="13"/>
      <c r="F108" s="23"/>
      <c r="G108" s="22"/>
      <c r="H108" s="23"/>
      <c r="I108" s="13"/>
      <c r="J108" s="23"/>
      <c r="K108" s="13"/>
      <c r="L108" s="23"/>
    </row>
    <row r="109" spans="1:12" x14ac:dyDescent="0.25">
      <c r="A109" s="23"/>
      <c r="B109" s="23"/>
      <c r="C109" s="22"/>
      <c r="D109" s="23"/>
      <c r="E109" s="13"/>
      <c r="F109" s="23"/>
      <c r="G109" s="22"/>
      <c r="H109" s="23"/>
      <c r="I109" s="13"/>
      <c r="J109" s="23"/>
      <c r="K109" s="13"/>
      <c r="L109" s="23"/>
    </row>
    <row r="110" spans="1:12" s="2" customFormat="1" ht="30.1" customHeight="1" x14ac:dyDescent="0.25">
      <c r="A110" s="1"/>
      <c r="B110"/>
      <c r="C110" s="11"/>
      <c r="D110" s="12"/>
      <c r="E110" s="12"/>
      <c r="F110" s="12"/>
      <c r="G110" s="12"/>
      <c r="H110" s="12"/>
      <c r="I110" s="12"/>
      <c r="J110" s="12"/>
      <c r="K110" s="12"/>
      <c r="L110" s="11"/>
    </row>
    <row r="111" spans="1:12" s="2" customFormat="1" ht="28.9" customHeight="1" x14ac:dyDescent="0.25">
      <c r="A111" s="58" t="s">
        <v>37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</row>
    <row r="112" spans="1:12" ht="28.55" x14ac:dyDescent="0.25">
      <c r="A112" s="41"/>
      <c r="B112" s="43" t="s">
        <v>30</v>
      </c>
      <c r="C112" s="7"/>
      <c r="D112" s="8" t="s">
        <v>2</v>
      </c>
      <c r="E112" s="69" t="s">
        <v>24</v>
      </c>
      <c r="F112" s="69"/>
      <c r="G112" s="69" t="s">
        <v>13</v>
      </c>
      <c r="H112" s="69"/>
      <c r="I112" s="69" t="s">
        <v>10</v>
      </c>
      <c r="J112" s="69"/>
      <c r="K112" s="69" t="s">
        <v>1</v>
      </c>
      <c r="L112" s="81"/>
    </row>
    <row r="113" spans="1:13" ht="28.55" x14ac:dyDescent="0.25">
      <c r="A113" s="4" t="s">
        <v>41</v>
      </c>
      <c r="B113" s="9" t="s">
        <v>4</v>
      </c>
      <c r="C113" s="9" t="s">
        <v>5</v>
      </c>
      <c r="D113" s="4"/>
      <c r="E113" s="4" t="s">
        <v>9</v>
      </c>
      <c r="F113" s="4" t="s">
        <v>3</v>
      </c>
      <c r="G113" s="4" t="s">
        <v>21</v>
      </c>
      <c r="H113" s="4" t="s">
        <v>3</v>
      </c>
      <c r="I113" s="4" t="s">
        <v>6</v>
      </c>
      <c r="J113" s="4" t="s">
        <v>3</v>
      </c>
      <c r="K113" s="4" t="s">
        <v>7</v>
      </c>
      <c r="L113" s="4" t="s">
        <v>3</v>
      </c>
    </row>
    <row r="114" spans="1:13" x14ac:dyDescent="0.25">
      <c r="A114" s="21">
        <v>293</v>
      </c>
      <c r="B114" s="26" t="s">
        <v>61</v>
      </c>
      <c r="C114" s="26" t="s">
        <v>62</v>
      </c>
      <c r="D114" s="68">
        <f t="shared" ref="D114:D127" si="4">SUM(F114+ H114+J114+L114)</f>
        <v>78</v>
      </c>
      <c r="E114" s="5">
        <v>11.4</v>
      </c>
      <c r="F114" s="66">
        <v>19</v>
      </c>
      <c r="G114" s="20">
        <v>1.8113425925925927E-3</v>
      </c>
      <c r="H114" s="65">
        <v>20</v>
      </c>
      <c r="I114" s="5">
        <v>6.95</v>
      </c>
      <c r="J114" s="65">
        <v>20</v>
      </c>
      <c r="K114" s="21">
        <v>4.1500000000000004</v>
      </c>
      <c r="L114" s="66">
        <v>19</v>
      </c>
    </row>
    <row r="115" spans="1:13" x14ac:dyDescent="0.25">
      <c r="A115" s="21">
        <v>294</v>
      </c>
      <c r="B115" s="26" t="s">
        <v>136</v>
      </c>
      <c r="C115" s="26" t="s">
        <v>137</v>
      </c>
      <c r="D115" s="21">
        <f t="shared" si="4"/>
        <v>73</v>
      </c>
      <c r="E115" s="5">
        <v>11.1</v>
      </c>
      <c r="F115" s="65">
        <v>20</v>
      </c>
      <c r="G115" s="20">
        <v>1.9386574074074072E-3</v>
      </c>
      <c r="H115" s="21">
        <v>16</v>
      </c>
      <c r="I115" s="5">
        <v>5.01</v>
      </c>
      <c r="J115" s="21">
        <v>17</v>
      </c>
      <c r="K115" s="21">
        <v>4.6500000000000004</v>
      </c>
      <c r="L115" s="65">
        <v>20</v>
      </c>
    </row>
    <row r="116" spans="1:13" x14ac:dyDescent="0.25">
      <c r="A116" s="21">
        <v>253</v>
      </c>
      <c r="B116" s="26" t="s">
        <v>42</v>
      </c>
      <c r="C116" s="26" t="s">
        <v>43</v>
      </c>
      <c r="D116" s="21">
        <f t="shared" si="4"/>
        <v>65</v>
      </c>
      <c r="E116" s="5">
        <v>12.2</v>
      </c>
      <c r="F116" s="21">
        <v>16</v>
      </c>
      <c r="G116" s="20">
        <v>1.980324074074074E-3</v>
      </c>
      <c r="H116" s="21">
        <v>15</v>
      </c>
      <c r="I116" s="5">
        <v>5.6</v>
      </c>
      <c r="J116" s="67">
        <v>18</v>
      </c>
      <c r="K116" s="5">
        <v>3.17</v>
      </c>
      <c r="L116" s="21">
        <v>16</v>
      </c>
    </row>
    <row r="117" spans="1:13" x14ac:dyDescent="0.25">
      <c r="A117" s="21">
        <v>288</v>
      </c>
      <c r="B117" s="26" t="s">
        <v>47</v>
      </c>
      <c r="C117" s="26" t="s">
        <v>48</v>
      </c>
      <c r="D117" s="21">
        <f t="shared" si="4"/>
        <v>65</v>
      </c>
      <c r="E117" s="5">
        <v>11.9</v>
      </c>
      <c r="F117" s="67">
        <v>18</v>
      </c>
      <c r="G117" s="20">
        <v>1.8356481481481481E-3</v>
      </c>
      <c r="H117" s="67">
        <v>18</v>
      </c>
      <c r="I117" s="5">
        <v>4.5999999999999996</v>
      </c>
      <c r="J117" s="21">
        <v>15</v>
      </c>
      <c r="K117" s="5">
        <v>2.85</v>
      </c>
      <c r="L117" s="21">
        <v>14</v>
      </c>
    </row>
    <row r="118" spans="1:13" x14ac:dyDescent="0.25">
      <c r="A118" s="21">
        <v>298</v>
      </c>
      <c r="B118" s="26" t="s">
        <v>246</v>
      </c>
      <c r="C118" s="26" t="s">
        <v>247</v>
      </c>
      <c r="D118" s="21">
        <f t="shared" si="4"/>
        <v>56</v>
      </c>
      <c r="E118" s="5">
        <v>12.2</v>
      </c>
      <c r="F118" s="21">
        <v>16</v>
      </c>
      <c r="G118" s="20">
        <v>2.0277777777777777E-3</v>
      </c>
      <c r="H118" s="21">
        <v>14</v>
      </c>
      <c r="I118" s="5">
        <v>1.8</v>
      </c>
      <c r="J118" s="21">
        <v>11</v>
      </c>
      <c r="K118" s="5">
        <v>3.1</v>
      </c>
      <c r="L118" s="21">
        <v>15</v>
      </c>
    </row>
    <row r="119" spans="1:13" x14ac:dyDescent="0.25">
      <c r="A119" s="21">
        <v>197</v>
      </c>
      <c r="B119" s="26" t="s">
        <v>248</v>
      </c>
      <c r="C119" s="26" t="s">
        <v>249</v>
      </c>
      <c r="D119" s="21">
        <f t="shared" si="4"/>
        <v>55</v>
      </c>
      <c r="E119" s="5">
        <v>12.8</v>
      </c>
      <c r="F119" s="21">
        <v>14</v>
      </c>
      <c r="G119" s="20">
        <v>2.1284722222222221E-3</v>
      </c>
      <c r="H119" s="21">
        <v>13</v>
      </c>
      <c r="I119" s="5">
        <v>4.8499999999999996</v>
      </c>
      <c r="J119" s="21">
        <v>16</v>
      </c>
      <c r="K119" s="5">
        <v>2.77</v>
      </c>
      <c r="L119" s="21">
        <v>12</v>
      </c>
    </row>
    <row r="120" spans="1:13" x14ac:dyDescent="0.25">
      <c r="A120" s="21">
        <v>361</v>
      </c>
      <c r="B120" s="26" t="s">
        <v>59</v>
      </c>
      <c r="C120" s="26" t="s">
        <v>127</v>
      </c>
      <c r="D120" s="21">
        <f t="shared" si="4"/>
        <v>54</v>
      </c>
      <c r="E120" s="5">
        <v>12.8</v>
      </c>
      <c r="F120" s="21">
        <v>14</v>
      </c>
      <c r="G120" s="20">
        <v>1.9293981481481482E-3</v>
      </c>
      <c r="H120" s="21">
        <v>17</v>
      </c>
      <c r="I120" s="5">
        <v>4.0999999999999996</v>
      </c>
      <c r="J120" s="21">
        <v>12</v>
      </c>
      <c r="K120" s="5">
        <v>2.7</v>
      </c>
      <c r="L120" s="21">
        <v>11</v>
      </c>
      <c r="M120" s="6"/>
    </row>
    <row r="121" spans="1:13" x14ac:dyDescent="0.25">
      <c r="A121" s="21">
        <v>194</v>
      </c>
      <c r="B121" s="26" t="s">
        <v>135</v>
      </c>
      <c r="C121" s="26" t="s">
        <v>86</v>
      </c>
      <c r="D121" s="21">
        <f t="shared" si="4"/>
        <v>51</v>
      </c>
      <c r="E121" s="5">
        <v>13.4</v>
      </c>
      <c r="F121" s="21">
        <v>12</v>
      </c>
      <c r="G121" s="20">
        <v>2.1863425925925926E-3</v>
      </c>
      <c r="H121" s="21">
        <v>12</v>
      </c>
      <c r="I121" s="5">
        <v>4.4000000000000004</v>
      </c>
      <c r="J121" s="21">
        <v>14</v>
      </c>
      <c r="K121" s="5">
        <v>2.8</v>
      </c>
      <c r="L121" s="21">
        <v>13</v>
      </c>
    </row>
    <row r="122" spans="1:13" x14ac:dyDescent="0.25">
      <c r="A122" s="21">
        <v>350</v>
      </c>
      <c r="B122" s="37" t="s">
        <v>291</v>
      </c>
      <c r="C122" s="37" t="s">
        <v>292</v>
      </c>
      <c r="D122" s="21">
        <f t="shared" si="4"/>
        <v>36</v>
      </c>
      <c r="E122" s="5">
        <v>12.1</v>
      </c>
      <c r="F122" s="21">
        <v>17</v>
      </c>
      <c r="G122" s="20"/>
      <c r="H122" s="21"/>
      <c r="I122" s="5">
        <v>6.55</v>
      </c>
      <c r="J122" s="66">
        <v>19</v>
      </c>
      <c r="K122" s="21"/>
      <c r="L122" s="21"/>
    </row>
    <row r="123" spans="1:13" x14ac:dyDescent="0.25">
      <c r="A123" s="21">
        <v>333</v>
      </c>
      <c r="B123" s="26" t="s">
        <v>66</v>
      </c>
      <c r="C123" s="26" t="s">
        <v>229</v>
      </c>
      <c r="D123" s="21">
        <f t="shared" si="4"/>
        <v>36</v>
      </c>
      <c r="E123" s="5"/>
      <c r="F123" s="21"/>
      <c r="G123" s="20">
        <v>1.8252314814814815E-3</v>
      </c>
      <c r="H123" s="66">
        <v>19</v>
      </c>
      <c r="I123" s="5"/>
      <c r="J123" s="21"/>
      <c r="K123" s="21">
        <v>3.52</v>
      </c>
      <c r="L123" s="21">
        <v>17</v>
      </c>
    </row>
    <row r="124" spans="1:13" x14ac:dyDescent="0.25">
      <c r="A124" s="21">
        <v>367</v>
      </c>
      <c r="B124" s="26" t="s">
        <v>45</v>
      </c>
      <c r="C124" s="26" t="s">
        <v>46</v>
      </c>
      <c r="D124" s="21">
        <f t="shared" si="4"/>
        <v>28</v>
      </c>
      <c r="E124" s="5"/>
      <c r="F124" s="21"/>
      <c r="G124" s="20">
        <v>2.3020833333333335E-3</v>
      </c>
      <c r="H124" s="21">
        <v>10</v>
      </c>
      <c r="I124" s="5"/>
      <c r="J124" s="21"/>
      <c r="K124" s="5">
        <v>3.78</v>
      </c>
      <c r="L124" s="67">
        <v>18</v>
      </c>
      <c r="M124" s="6"/>
    </row>
    <row r="125" spans="1:13" x14ac:dyDescent="0.25">
      <c r="A125" s="21">
        <v>382</v>
      </c>
      <c r="B125" s="37" t="s">
        <v>64</v>
      </c>
      <c r="C125" s="37" t="s">
        <v>314</v>
      </c>
      <c r="D125" s="21">
        <f t="shared" si="4"/>
        <v>24</v>
      </c>
      <c r="E125" s="5">
        <v>13.5</v>
      </c>
      <c r="F125" s="21">
        <v>11</v>
      </c>
      <c r="G125" s="20"/>
      <c r="H125" s="21"/>
      <c r="I125" s="5">
        <v>4.2</v>
      </c>
      <c r="J125" s="21">
        <v>13</v>
      </c>
      <c r="K125" s="21"/>
      <c r="L125" s="21"/>
    </row>
    <row r="126" spans="1:13" x14ac:dyDescent="0.25">
      <c r="A126" s="21">
        <v>342</v>
      </c>
      <c r="B126" s="25" t="s">
        <v>250</v>
      </c>
      <c r="C126" s="26" t="s">
        <v>174</v>
      </c>
      <c r="D126" s="21">
        <f t="shared" si="4"/>
        <v>19</v>
      </c>
      <c r="E126" s="5"/>
      <c r="F126" s="21"/>
      <c r="G126" s="20">
        <v>2.3159722222222223E-3</v>
      </c>
      <c r="H126" s="21">
        <v>9</v>
      </c>
      <c r="I126" s="5"/>
      <c r="J126" s="21"/>
      <c r="K126" s="5">
        <v>2.12</v>
      </c>
      <c r="L126" s="21">
        <v>10</v>
      </c>
    </row>
    <row r="127" spans="1:13" x14ac:dyDescent="0.25">
      <c r="A127" s="21">
        <v>271</v>
      </c>
      <c r="B127" s="25" t="s">
        <v>226</v>
      </c>
      <c r="C127" s="26" t="s">
        <v>140</v>
      </c>
      <c r="D127" s="21">
        <f t="shared" si="4"/>
        <v>11</v>
      </c>
      <c r="E127" s="5"/>
      <c r="F127" s="21"/>
      <c r="G127" s="20">
        <v>2.224537037037037E-3</v>
      </c>
      <c r="H127" s="21">
        <v>11</v>
      </c>
      <c r="I127" s="5"/>
      <c r="J127" s="21"/>
      <c r="K127" s="5"/>
      <c r="L127" s="21"/>
    </row>
    <row r="128" spans="1:13" x14ac:dyDescent="0.25">
      <c r="A128" s="21"/>
      <c r="B128" s="25"/>
      <c r="C128" s="26"/>
      <c r="D128" s="21"/>
      <c r="E128" s="5"/>
      <c r="F128" s="21"/>
      <c r="G128" s="20"/>
      <c r="H128" s="21"/>
      <c r="I128" s="5"/>
      <c r="J128" s="21"/>
      <c r="K128" s="5"/>
      <c r="L128" s="21"/>
    </row>
    <row r="129" spans="1:12" x14ac:dyDescent="0.25">
      <c r="A129" s="38" t="s">
        <v>36</v>
      </c>
      <c r="B129" s="39" t="s">
        <v>40</v>
      </c>
      <c r="C129" s="26"/>
      <c r="D129" s="21"/>
      <c r="E129" s="5"/>
      <c r="F129" s="21"/>
      <c r="G129" s="20"/>
      <c r="H129" s="21"/>
      <c r="I129" s="5"/>
      <c r="J129" s="21"/>
      <c r="K129" s="5"/>
      <c r="L129" s="21"/>
    </row>
    <row r="130" spans="1:12" x14ac:dyDescent="0.25">
      <c r="A130" s="21">
        <v>329</v>
      </c>
      <c r="B130" s="25" t="s">
        <v>71</v>
      </c>
      <c r="C130" s="26" t="s">
        <v>222</v>
      </c>
      <c r="D130" s="21"/>
      <c r="E130" s="5"/>
      <c r="F130" s="21"/>
      <c r="G130" s="20">
        <v>2.3055555555555555E-3</v>
      </c>
      <c r="H130" s="21"/>
      <c r="I130" s="5"/>
      <c r="J130" s="21"/>
      <c r="K130" s="5">
        <v>2.63</v>
      </c>
      <c r="L130" s="21"/>
    </row>
    <row r="131" spans="1:12" x14ac:dyDescent="0.25">
      <c r="A131" s="21">
        <v>309</v>
      </c>
      <c r="B131" s="25" t="s">
        <v>122</v>
      </c>
      <c r="C131" s="26" t="s">
        <v>318</v>
      </c>
      <c r="D131" s="21"/>
      <c r="E131" s="5">
        <v>13.1</v>
      </c>
      <c r="F131" s="21"/>
      <c r="G131" s="20">
        <v>2.138888888888889E-3</v>
      </c>
      <c r="H131" s="21"/>
      <c r="I131" s="5">
        <v>4.5999999999999996</v>
      </c>
      <c r="J131" s="21"/>
      <c r="K131" s="5">
        <v>3.15</v>
      </c>
      <c r="L131" s="21"/>
    </row>
    <row r="132" spans="1:12" x14ac:dyDescent="0.25">
      <c r="A132" s="53"/>
      <c r="B132" s="37"/>
      <c r="C132" s="37"/>
      <c r="D132" s="21"/>
      <c r="E132" s="5"/>
      <c r="F132" s="21"/>
      <c r="G132" s="20"/>
      <c r="H132" s="21"/>
      <c r="I132" s="5"/>
      <c r="J132" s="21"/>
      <c r="K132" s="5"/>
      <c r="L132" s="21"/>
    </row>
    <row r="133" spans="1:12" x14ac:dyDescent="0.25">
      <c r="A133" s="12"/>
    </row>
    <row r="134" spans="1:12" s="10" customFormat="1" ht="32.450000000000003" customHeight="1" x14ac:dyDescent="0.25">
      <c r="A134" s="12"/>
      <c r="B134"/>
      <c r="C134"/>
      <c r="D134" s="1"/>
      <c r="E134" s="1"/>
      <c r="F134" s="1"/>
      <c r="G134" s="1"/>
      <c r="H134" s="1"/>
      <c r="I134" s="1"/>
      <c r="J134" s="1"/>
      <c r="K134" s="1"/>
      <c r="L134"/>
    </row>
    <row r="135" spans="1:12" s="2" customFormat="1" ht="28.9" customHeight="1" x14ac:dyDescent="0.25">
      <c r="A135" s="58" t="s">
        <v>37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</row>
    <row r="136" spans="1:12" ht="28.55" x14ac:dyDescent="0.25">
      <c r="A136" s="41"/>
      <c r="B136" s="42" t="s">
        <v>31</v>
      </c>
      <c r="C136" s="34"/>
      <c r="D136" s="35" t="s">
        <v>2</v>
      </c>
      <c r="E136" s="70" t="s">
        <v>22</v>
      </c>
      <c r="F136" s="70"/>
      <c r="G136" s="70" t="s">
        <v>13</v>
      </c>
      <c r="H136" s="70"/>
      <c r="I136" s="70" t="s">
        <v>10</v>
      </c>
      <c r="J136" s="70"/>
      <c r="K136" s="70" t="s">
        <v>1</v>
      </c>
      <c r="L136" s="71"/>
    </row>
    <row r="137" spans="1:12" ht="28.55" x14ac:dyDescent="0.25">
      <c r="A137" s="4" t="s">
        <v>41</v>
      </c>
      <c r="B137" s="17" t="s">
        <v>4</v>
      </c>
      <c r="C137" s="9" t="s">
        <v>5</v>
      </c>
      <c r="D137" s="4"/>
      <c r="E137" s="4" t="s">
        <v>9</v>
      </c>
      <c r="F137" s="4" t="s">
        <v>3</v>
      </c>
      <c r="G137" s="4" t="s">
        <v>21</v>
      </c>
      <c r="H137" s="4" t="s">
        <v>3</v>
      </c>
      <c r="I137" s="4" t="s">
        <v>6</v>
      </c>
      <c r="J137" s="4" t="s">
        <v>3</v>
      </c>
      <c r="K137" s="4" t="s">
        <v>7</v>
      </c>
      <c r="L137" s="4" t="s">
        <v>3</v>
      </c>
    </row>
    <row r="138" spans="1:12" x14ac:dyDescent="0.25">
      <c r="A138" s="21">
        <v>292</v>
      </c>
      <c r="B138" s="25" t="s">
        <v>87</v>
      </c>
      <c r="C138" s="26" t="s">
        <v>72</v>
      </c>
      <c r="D138" s="68">
        <f t="shared" ref="D138:D155" si="5">SUM(F138+ H138+J138+L138)</f>
        <v>69</v>
      </c>
      <c r="E138" s="5">
        <v>10.7</v>
      </c>
      <c r="F138" s="66">
        <v>19</v>
      </c>
      <c r="G138" s="20">
        <v>1.7141203703703702E-3</v>
      </c>
      <c r="H138" s="65">
        <v>20</v>
      </c>
      <c r="I138" s="5">
        <v>4.22</v>
      </c>
      <c r="J138" s="21">
        <v>10</v>
      </c>
      <c r="K138" s="5">
        <v>3.94</v>
      </c>
      <c r="L138" s="65">
        <v>20</v>
      </c>
    </row>
    <row r="139" spans="1:12" x14ac:dyDescent="0.25">
      <c r="A139" s="21">
        <v>291</v>
      </c>
      <c r="B139" s="25" t="s">
        <v>156</v>
      </c>
      <c r="C139" s="26" t="s">
        <v>157</v>
      </c>
      <c r="D139" s="21">
        <f t="shared" si="5"/>
        <v>68</v>
      </c>
      <c r="E139" s="5">
        <v>11.4</v>
      </c>
      <c r="F139" s="21">
        <v>17</v>
      </c>
      <c r="G139" s="20">
        <v>1.9375E-3</v>
      </c>
      <c r="H139" s="66">
        <v>19</v>
      </c>
      <c r="I139" s="5">
        <v>4.25</v>
      </c>
      <c r="J139" s="21">
        <v>12</v>
      </c>
      <c r="K139" s="5">
        <v>3.94</v>
      </c>
      <c r="L139" s="65">
        <v>20</v>
      </c>
    </row>
    <row r="140" spans="1:12" x14ac:dyDescent="0.25">
      <c r="A140" s="21">
        <v>295</v>
      </c>
      <c r="B140" s="25" t="s">
        <v>75</v>
      </c>
      <c r="C140" s="26" t="s">
        <v>85</v>
      </c>
      <c r="D140" s="21">
        <f t="shared" si="5"/>
        <v>65</v>
      </c>
      <c r="E140" s="5">
        <v>11.1</v>
      </c>
      <c r="F140" s="67">
        <v>18</v>
      </c>
      <c r="G140" s="20">
        <v>1.96875E-3</v>
      </c>
      <c r="H140" s="67">
        <v>18</v>
      </c>
      <c r="I140" s="5">
        <v>4.4800000000000004</v>
      </c>
      <c r="J140" s="21">
        <v>13</v>
      </c>
      <c r="K140" s="5">
        <v>3.68</v>
      </c>
      <c r="L140" s="21">
        <v>16</v>
      </c>
    </row>
    <row r="141" spans="1:12" x14ac:dyDescent="0.25">
      <c r="A141" s="21">
        <v>364</v>
      </c>
      <c r="B141" s="25" t="s">
        <v>73</v>
      </c>
      <c r="C141" s="26" t="s">
        <v>74</v>
      </c>
      <c r="D141" s="21">
        <f t="shared" si="5"/>
        <v>62</v>
      </c>
      <c r="E141" s="5">
        <v>11.7</v>
      </c>
      <c r="F141" s="21">
        <v>13</v>
      </c>
      <c r="G141" s="20">
        <v>2.0219907407407404E-3</v>
      </c>
      <c r="H141" s="21">
        <v>17</v>
      </c>
      <c r="I141" s="5">
        <v>5.22</v>
      </c>
      <c r="J141" s="21">
        <v>17</v>
      </c>
      <c r="K141" s="5">
        <v>3.42</v>
      </c>
      <c r="L141" s="21">
        <v>15</v>
      </c>
    </row>
    <row r="142" spans="1:12" x14ac:dyDescent="0.25">
      <c r="A142" s="21">
        <v>335</v>
      </c>
      <c r="B142" s="25" t="s">
        <v>75</v>
      </c>
      <c r="C142" s="26" t="s">
        <v>76</v>
      </c>
      <c r="D142" s="21">
        <f t="shared" si="5"/>
        <v>60</v>
      </c>
      <c r="E142" s="5">
        <v>11.4</v>
      </c>
      <c r="F142" s="21">
        <v>17</v>
      </c>
      <c r="G142" s="20">
        <v>2.0405092592592593E-3</v>
      </c>
      <c r="H142" s="21">
        <v>16</v>
      </c>
      <c r="I142" s="5">
        <v>4.8499999999999996</v>
      </c>
      <c r="J142" s="21">
        <v>15</v>
      </c>
      <c r="K142" s="5">
        <v>3.3</v>
      </c>
      <c r="L142" s="21">
        <v>12</v>
      </c>
    </row>
    <row r="143" spans="1:12" x14ac:dyDescent="0.25">
      <c r="A143" s="58">
        <v>290</v>
      </c>
      <c r="B143" s="26" t="s">
        <v>161</v>
      </c>
      <c r="C143" s="26" t="s">
        <v>162</v>
      </c>
      <c r="D143" s="21">
        <f t="shared" si="5"/>
        <v>57</v>
      </c>
      <c r="E143" s="5">
        <v>11.9</v>
      </c>
      <c r="F143" s="21">
        <v>12</v>
      </c>
      <c r="G143" s="20">
        <v>2.0405092592592593E-3</v>
      </c>
      <c r="H143" s="21">
        <v>16</v>
      </c>
      <c r="I143" s="5">
        <v>4.2300000000000004</v>
      </c>
      <c r="J143" s="21">
        <v>11</v>
      </c>
      <c r="K143" s="5">
        <v>3.9</v>
      </c>
      <c r="L143" s="67">
        <v>18</v>
      </c>
    </row>
    <row r="144" spans="1:12" x14ac:dyDescent="0.25">
      <c r="A144" s="21">
        <v>336</v>
      </c>
      <c r="B144" s="26" t="s">
        <v>73</v>
      </c>
      <c r="C144" s="26" t="s">
        <v>101</v>
      </c>
      <c r="D144" s="21">
        <f t="shared" si="5"/>
        <v>56</v>
      </c>
      <c r="E144" s="5">
        <v>11.6</v>
      </c>
      <c r="F144" s="21">
        <v>14</v>
      </c>
      <c r="G144" s="20">
        <v>2.1597222222222222E-3</v>
      </c>
      <c r="H144" s="21">
        <v>13</v>
      </c>
      <c r="I144" s="5">
        <v>5.96</v>
      </c>
      <c r="J144" s="66">
        <v>19</v>
      </c>
      <c r="K144" s="5">
        <v>3.21</v>
      </c>
      <c r="L144" s="21">
        <v>10</v>
      </c>
    </row>
    <row r="145" spans="1:12" x14ac:dyDescent="0.25">
      <c r="A145" s="21">
        <v>310</v>
      </c>
      <c r="B145" s="26" t="s">
        <v>234</v>
      </c>
      <c r="C145" s="26" t="s">
        <v>235</v>
      </c>
      <c r="D145" s="21">
        <f t="shared" si="5"/>
        <v>50</v>
      </c>
      <c r="E145" s="5">
        <v>12</v>
      </c>
      <c r="F145" s="21">
        <v>11</v>
      </c>
      <c r="G145" s="20">
        <v>2.5428240740740741E-3</v>
      </c>
      <c r="H145" s="21">
        <v>6</v>
      </c>
      <c r="I145" s="5">
        <v>4.95</v>
      </c>
      <c r="J145" s="21">
        <v>16</v>
      </c>
      <c r="K145" s="5">
        <v>3.7</v>
      </c>
      <c r="L145" s="21">
        <v>17</v>
      </c>
    </row>
    <row r="146" spans="1:12" x14ac:dyDescent="0.25">
      <c r="A146" s="21">
        <v>366</v>
      </c>
      <c r="B146" s="37" t="s">
        <v>113</v>
      </c>
      <c r="C146" s="37" t="s">
        <v>274</v>
      </c>
      <c r="D146" s="21">
        <f t="shared" si="5"/>
        <v>47</v>
      </c>
      <c r="E146" s="5">
        <v>10.5</v>
      </c>
      <c r="F146" s="65">
        <v>20</v>
      </c>
      <c r="G146" s="5"/>
      <c r="H146" s="21"/>
      <c r="I146" s="5">
        <v>6.7</v>
      </c>
      <c r="J146" s="65">
        <v>20</v>
      </c>
      <c r="K146" s="5">
        <v>2.85</v>
      </c>
      <c r="L146" s="21">
        <v>7</v>
      </c>
    </row>
    <row r="147" spans="1:12" x14ac:dyDescent="0.25">
      <c r="A147" s="21">
        <v>317</v>
      </c>
      <c r="B147" s="26" t="s">
        <v>56</v>
      </c>
      <c r="C147" s="26" t="s">
        <v>57</v>
      </c>
      <c r="D147" s="21">
        <f t="shared" si="5"/>
        <v>42</v>
      </c>
      <c r="E147" s="5">
        <v>12.3</v>
      </c>
      <c r="F147" s="21">
        <v>9</v>
      </c>
      <c r="G147" s="20">
        <v>2.2870370370370371E-3</v>
      </c>
      <c r="H147" s="21">
        <v>7</v>
      </c>
      <c r="I147" s="5">
        <v>5.65</v>
      </c>
      <c r="J147" s="67">
        <v>18</v>
      </c>
      <c r="K147" s="5">
        <v>3.16</v>
      </c>
      <c r="L147" s="21">
        <v>8</v>
      </c>
    </row>
    <row r="148" spans="1:12" x14ac:dyDescent="0.25">
      <c r="A148" s="21">
        <v>315</v>
      </c>
      <c r="B148" s="25" t="s">
        <v>77</v>
      </c>
      <c r="C148" s="26" t="s">
        <v>78</v>
      </c>
      <c r="D148" s="21">
        <f t="shared" si="5"/>
        <v>37</v>
      </c>
      <c r="E148" s="5">
        <v>12.3</v>
      </c>
      <c r="F148" s="21">
        <v>9</v>
      </c>
      <c r="G148" s="20">
        <v>2.2118055555555558E-3</v>
      </c>
      <c r="H148" s="21">
        <v>10</v>
      </c>
      <c r="I148" s="5">
        <v>4.58</v>
      </c>
      <c r="J148" s="21">
        <v>14</v>
      </c>
      <c r="K148" s="5">
        <v>2.4700000000000002</v>
      </c>
      <c r="L148" s="21">
        <v>4</v>
      </c>
    </row>
    <row r="149" spans="1:12" x14ac:dyDescent="0.25">
      <c r="A149" s="21">
        <v>321</v>
      </c>
      <c r="B149" s="25" t="s">
        <v>54</v>
      </c>
      <c r="C149" s="26" t="s">
        <v>55</v>
      </c>
      <c r="D149" s="21">
        <f t="shared" si="5"/>
        <v>35</v>
      </c>
      <c r="E149" s="5">
        <v>12.7</v>
      </c>
      <c r="F149" s="21">
        <v>6</v>
      </c>
      <c r="G149" s="20">
        <v>2.181712962962963E-3</v>
      </c>
      <c r="H149" s="21">
        <v>12</v>
      </c>
      <c r="I149" s="5">
        <v>3.52</v>
      </c>
      <c r="J149" s="21">
        <v>8</v>
      </c>
      <c r="K149" s="5">
        <v>3.18</v>
      </c>
      <c r="L149" s="21">
        <v>9</v>
      </c>
    </row>
    <row r="150" spans="1:12" x14ac:dyDescent="0.25">
      <c r="A150" s="21">
        <v>300</v>
      </c>
      <c r="B150" s="26" t="s">
        <v>81</v>
      </c>
      <c r="C150" s="26" t="s">
        <v>88</v>
      </c>
      <c r="D150" s="21">
        <f t="shared" si="5"/>
        <v>35</v>
      </c>
      <c r="E150" s="5">
        <v>13.6</v>
      </c>
      <c r="F150" s="21">
        <v>5</v>
      </c>
      <c r="G150" s="20">
        <v>2.2291666666666666E-3</v>
      </c>
      <c r="H150" s="21">
        <v>9</v>
      </c>
      <c r="I150" s="5">
        <v>2.4300000000000002</v>
      </c>
      <c r="J150" s="21">
        <v>7</v>
      </c>
      <c r="K150" s="5">
        <v>3.35</v>
      </c>
      <c r="L150" s="21">
        <v>14</v>
      </c>
    </row>
    <row r="151" spans="1:12" x14ac:dyDescent="0.25">
      <c r="A151" s="21">
        <v>245</v>
      </c>
      <c r="B151" s="26" t="s">
        <v>175</v>
      </c>
      <c r="C151" s="26" t="s">
        <v>176</v>
      </c>
      <c r="D151" s="21">
        <f t="shared" si="5"/>
        <v>32</v>
      </c>
      <c r="E151" s="5">
        <v>12.5</v>
      </c>
      <c r="F151" s="21">
        <v>7</v>
      </c>
      <c r="G151" s="20">
        <v>2.1192129629629629E-3</v>
      </c>
      <c r="H151" s="21">
        <v>14</v>
      </c>
      <c r="I151" s="5"/>
      <c r="J151" s="21"/>
      <c r="K151" s="5">
        <v>3.26</v>
      </c>
      <c r="L151" s="21">
        <v>11</v>
      </c>
    </row>
    <row r="152" spans="1:12" x14ac:dyDescent="0.25">
      <c r="A152" s="21">
        <v>352</v>
      </c>
      <c r="B152" s="25" t="s">
        <v>295</v>
      </c>
      <c r="C152" s="26" t="s">
        <v>296</v>
      </c>
      <c r="D152" s="21">
        <f t="shared" si="5"/>
        <v>29</v>
      </c>
      <c r="E152" s="5">
        <v>11.5</v>
      </c>
      <c r="F152" s="21">
        <v>15</v>
      </c>
      <c r="G152" s="20"/>
      <c r="H152" s="21"/>
      <c r="I152" s="5"/>
      <c r="J152" s="21"/>
      <c r="K152" s="5">
        <v>3.35</v>
      </c>
      <c r="L152" s="21">
        <v>14</v>
      </c>
    </row>
    <row r="153" spans="1:12" x14ac:dyDescent="0.25">
      <c r="A153" s="21">
        <v>299</v>
      </c>
      <c r="B153" s="25" t="s">
        <v>80</v>
      </c>
      <c r="C153" s="26" t="s">
        <v>155</v>
      </c>
      <c r="D153" s="21">
        <f t="shared" si="5"/>
        <v>20</v>
      </c>
      <c r="E153" s="5"/>
      <c r="F153" s="21"/>
      <c r="G153" s="20">
        <v>2.1967592592592594E-3</v>
      </c>
      <c r="H153" s="21">
        <v>11</v>
      </c>
      <c r="I153" s="5">
        <v>3.96</v>
      </c>
      <c r="J153" s="21">
        <v>9</v>
      </c>
      <c r="K153" s="5"/>
      <c r="L153" s="21"/>
    </row>
    <row r="154" spans="1:12" x14ac:dyDescent="0.25">
      <c r="A154" s="21">
        <v>383</v>
      </c>
      <c r="B154" s="25" t="s">
        <v>56</v>
      </c>
      <c r="C154" s="25" t="s">
        <v>315</v>
      </c>
      <c r="D154" s="21">
        <f t="shared" si="5"/>
        <v>16</v>
      </c>
      <c r="E154" s="5">
        <v>12</v>
      </c>
      <c r="F154" s="21">
        <v>11</v>
      </c>
      <c r="G154" s="20"/>
      <c r="H154" s="21"/>
      <c r="I154" s="5"/>
      <c r="J154" s="21"/>
      <c r="K154" s="5">
        <v>2.8</v>
      </c>
      <c r="L154" s="21">
        <v>5</v>
      </c>
    </row>
    <row r="155" spans="1:12" x14ac:dyDescent="0.25">
      <c r="A155" s="21">
        <v>266</v>
      </c>
      <c r="B155" s="25" t="s">
        <v>58</v>
      </c>
      <c r="C155" s="25" t="s">
        <v>224</v>
      </c>
      <c r="D155" s="21">
        <f t="shared" si="5"/>
        <v>14</v>
      </c>
      <c r="E155" s="5"/>
      <c r="F155" s="21"/>
      <c r="G155" s="20">
        <v>2.2800925925925927E-3</v>
      </c>
      <c r="H155" s="21">
        <v>8</v>
      </c>
      <c r="I155" s="5"/>
      <c r="J155" s="21"/>
      <c r="K155" s="5">
        <v>2.81</v>
      </c>
      <c r="L155" s="21">
        <v>6</v>
      </c>
    </row>
    <row r="156" spans="1:12" x14ac:dyDescent="0.25">
      <c r="A156" s="21"/>
      <c r="B156" s="25"/>
      <c r="C156" s="26"/>
      <c r="D156" s="21"/>
      <c r="E156" s="5"/>
      <c r="F156" s="21"/>
      <c r="G156" s="20"/>
      <c r="H156" s="21"/>
      <c r="I156" s="5"/>
      <c r="J156" s="21"/>
      <c r="K156" s="5"/>
      <c r="L156" s="21"/>
    </row>
    <row r="157" spans="1:12" x14ac:dyDescent="0.25">
      <c r="A157" s="38" t="s">
        <v>36</v>
      </c>
      <c r="B157" s="39" t="s">
        <v>40</v>
      </c>
      <c r="C157" s="26"/>
      <c r="D157" s="21"/>
      <c r="E157" s="5"/>
      <c r="F157" s="21"/>
      <c r="G157" s="20"/>
      <c r="H157" s="21"/>
      <c r="I157" s="5"/>
      <c r="J157" s="21"/>
      <c r="K157" s="5"/>
      <c r="L157" s="21"/>
    </row>
    <row r="158" spans="1:12" x14ac:dyDescent="0.25">
      <c r="A158" s="21">
        <v>338</v>
      </c>
      <c r="B158" s="26" t="s">
        <v>103</v>
      </c>
      <c r="C158" s="26" t="s">
        <v>172</v>
      </c>
      <c r="D158" s="21"/>
      <c r="E158" s="5"/>
      <c r="F158" s="21"/>
      <c r="G158" s="20">
        <v>2.3333333333333335E-3</v>
      </c>
      <c r="H158" s="21"/>
      <c r="I158" s="5">
        <v>3.27</v>
      </c>
      <c r="J158" s="21"/>
      <c r="K158" s="5"/>
      <c r="L158" s="21"/>
    </row>
    <row r="159" spans="1:12" x14ac:dyDescent="0.25">
      <c r="A159" s="21">
        <v>337</v>
      </c>
      <c r="B159" s="26" t="s">
        <v>236</v>
      </c>
      <c r="C159" s="26" t="s">
        <v>237</v>
      </c>
      <c r="D159" s="21"/>
      <c r="E159" s="5"/>
      <c r="F159" s="21"/>
      <c r="G159" s="20">
        <v>1.8761574074074073E-3</v>
      </c>
      <c r="H159" s="21"/>
      <c r="I159" s="5">
        <v>4.96</v>
      </c>
      <c r="J159" s="21"/>
      <c r="K159" s="5"/>
      <c r="L159" s="21"/>
    </row>
    <row r="160" spans="1:12" x14ac:dyDescent="0.25">
      <c r="A160" s="53"/>
      <c r="B160" s="26"/>
      <c r="C160" s="37"/>
      <c r="D160" s="21"/>
      <c r="E160" s="5"/>
      <c r="F160" s="21"/>
      <c r="G160" s="20"/>
      <c r="H160" s="21"/>
      <c r="I160" s="5"/>
      <c r="J160" s="21"/>
      <c r="K160" s="5"/>
      <c r="L160" s="21"/>
    </row>
    <row r="161" spans="1:14" s="2" customFormat="1" ht="30.6" customHeight="1" x14ac:dyDescent="0.25">
      <c r="A161" s="12"/>
      <c r="B161" s="29"/>
      <c r="C161" s="29"/>
      <c r="D161" s="1"/>
      <c r="E161" s="1"/>
      <c r="F161" s="1"/>
      <c r="G161" s="1"/>
      <c r="H161" s="1"/>
      <c r="I161" s="1"/>
      <c r="J161" s="1"/>
      <c r="K161" s="1"/>
      <c r="L161"/>
    </row>
    <row r="162" spans="1:14" s="2" customFormat="1" ht="28.9" customHeight="1" x14ac:dyDescent="0.25">
      <c r="A162" s="58" t="s">
        <v>38</v>
      </c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</row>
    <row r="163" spans="1:14" ht="68.3" customHeight="1" x14ac:dyDescent="0.25">
      <c r="A163" s="41"/>
      <c r="B163" s="45" t="s">
        <v>32</v>
      </c>
      <c r="C163" s="45"/>
      <c r="D163" s="46" t="s">
        <v>2</v>
      </c>
      <c r="E163" s="82" t="s">
        <v>12</v>
      </c>
      <c r="F163" s="82"/>
      <c r="G163" s="82" t="s">
        <v>13</v>
      </c>
      <c r="H163" s="82"/>
      <c r="I163" s="82" t="s">
        <v>10</v>
      </c>
      <c r="J163" s="82"/>
      <c r="K163" s="82" t="s">
        <v>1</v>
      </c>
      <c r="L163" s="83"/>
      <c r="M163" s="82" t="s">
        <v>116</v>
      </c>
      <c r="N163" s="82"/>
    </row>
    <row r="164" spans="1:14" ht="28.55" x14ac:dyDescent="0.25">
      <c r="A164" s="4" t="s">
        <v>41</v>
      </c>
      <c r="B164" s="17" t="s">
        <v>4</v>
      </c>
      <c r="C164" s="9" t="s">
        <v>5</v>
      </c>
      <c r="D164" s="4"/>
      <c r="E164" s="4" t="s">
        <v>9</v>
      </c>
      <c r="F164" s="4" t="s">
        <v>3</v>
      </c>
      <c r="G164" s="4" t="s">
        <v>21</v>
      </c>
      <c r="H164" s="4" t="s">
        <v>3</v>
      </c>
      <c r="I164" s="4" t="s">
        <v>6</v>
      </c>
      <c r="J164" s="4" t="s">
        <v>3</v>
      </c>
      <c r="K164" s="4" t="s">
        <v>7</v>
      </c>
      <c r="L164" s="4" t="s">
        <v>3</v>
      </c>
      <c r="M164" s="4" t="s">
        <v>21</v>
      </c>
      <c r="N164" s="4"/>
    </row>
    <row r="165" spans="1:14" x14ac:dyDescent="0.25">
      <c r="A165" s="21">
        <v>325</v>
      </c>
      <c r="B165" s="25" t="s">
        <v>170</v>
      </c>
      <c r="C165" s="26" t="s">
        <v>165</v>
      </c>
      <c r="D165" s="68">
        <f t="shared" ref="D165:D176" si="6">SUM(F165+ H165+J165+L165+N165)</f>
        <v>59</v>
      </c>
      <c r="E165" s="5">
        <v>12.3</v>
      </c>
      <c r="F165" s="65">
        <v>15</v>
      </c>
      <c r="G165" s="20">
        <v>1.6203703703703703E-3</v>
      </c>
      <c r="H165" s="65">
        <v>15</v>
      </c>
      <c r="I165" s="5">
        <v>10.45</v>
      </c>
      <c r="J165" s="65">
        <v>15</v>
      </c>
      <c r="K165" s="5">
        <v>4.29</v>
      </c>
      <c r="L165" s="66">
        <v>14</v>
      </c>
      <c r="M165" s="30">
        <v>8.2754629629629619E-3</v>
      </c>
      <c r="N165" s="26"/>
    </row>
    <row r="166" spans="1:14" x14ac:dyDescent="0.25">
      <c r="A166" s="21">
        <v>324</v>
      </c>
      <c r="B166" s="25" t="s">
        <v>167</v>
      </c>
      <c r="C166" s="26" t="s">
        <v>168</v>
      </c>
      <c r="D166" s="21">
        <f t="shared" si="6"/>
        <v>56</v>
      </c>
      <c r="E166" s="5">
        <v>12.6</v>
      </c>
      <c r="F166" s="66">
        <v>14</v>
      </c>
      <c r="G166" s="20">
        <v>1.6967592592592592E-3</v>
      </c>
      <c r="H166" s="67">
        <v>13</v>
      </c>
      <c r="I166" s="5">
        <v>6.8</v>
      </c>
      <c r="J166" s="66">
        <v>14</v>
      </c>
      <c r="K166" s="5">
        <v>4.8</v>
      </c>
      <c r="L166" s="65">
        <v>15</v>
      </c>
      <c r="M166" s="30"/>
      <c r="N166" s="26"/>
    </row>
    <row r="167" spans="1:14" x14ac:dyDescent="0.25">
      <c r="A167" s="21">
        <v>313</v>
      </c>
      <c r="B167" s="25" t="s">
        <v>61</v>
      </c>
      <c r="C167" s="26" t="s">
        <v>91</v>
      </c>
      <c r="D167" s="21">
        <f t="shared" si="6"/>
        <v>52</v>
      </c>
      <c r="E167" s="5">
        <v>14</v>
      </c>
      <c r="F167" s="67">
        <v>13</v>
      </c>
      <c r="G167" s="20">
        <v>1.6296296296296295E-3</v>
      </c>
      <c r="H167" s="66">
        <v>14</v>
      </c>
      <c r="I167" s="5">
        <v>6.24</v>
      </c>
      <c r="J167" s="67">
        <v>13</v>
      </c>
      <c r="K167" s="5">
        <v>3.93</v>
      </c>
      <c r="L167" s="21">
        <v>12</v>
      </c>
      <c r="M167" s="30">
        <v>7.4317129629629629E-3</v>
      </c>
      <c r="N167" s="26"/>
    </row>
    <row r="168" spans="1:14" x14ac:dyDescent="0.25">
      <c r="A168" s="21">
        <v>316</v>
      </c>
      <c r="B168" s="25" t="s">
        <v>242</v>
      </c>
      <c r="C168" s="26" t="s">
        <v>243</v>
      </c>
      <c r="D168" s="21">
        <f t="shared" si="6"/>
        <v>37</v>
      </c>
      <c r="E168" s="5">
        <v>15.5</v>
      </c>
      <c r="F168" s="21">
        <v>10</v>
      </c>
      <c r="G168" s="20">
        <v>1.9236111111111112E-3</v>
      </c>
      <c r="H168" s="21">
        <v>10</v>
      </c>
      <c r="I168" s="5">
        <v>4.24</v>
      </c>
      <c r="J168" s="21">
        <v>11</v>
      </c>
      <c r="K168" s="5">
        <v>2.83</v>
      </c>
      <c r="L168" s="21">
        <v>6</v>
      </c>
      <c r="M168" s="30"/>
      <c r="N168" s="26"/>
    </row>
    <row r="169" spans="1:14" x14ac:dyDescent="0.25">
      <c r="A169" s="21">
        <v>370</v>
      </c>
      <c r="B169" s="25" t="s">
        <v>280</v>
      </c>
      <c r="C169" s="26" t="s">
        <v>281</v>
      </c>
      <c r="D169" s="21">
        <f t="shared" si="6"/>
        <v>35</v>
      </c>
      <c r="E169" s="5">
        <v>14.7</v>
      </c>
      <c r="F169" s="21">
        <v>12</v>
      </c>
      <c r="G169" s="20"/>
      <c r="H169" s="21"/>
      <c r="I169" s="5">
        <v>5.22</v>
      </c>
      <c r="J169" s="21">
        <v>12</v>
      </c>
      <c r="K169" s="5">
        <v>3.65</v>
      </c>
      <c r="L169" s="21">
        <v>11</v>
      </c>
      <c r="M169" s="30"/>
      <c r="N169" s="26"/>
    </row>
    <row r="170" spans="1:14" x14ac:dyDescent="0.25">
      <c r="A170" s="21">
        <v>252</v>
      </c>
      <c r="B170" s="25" t="s">
        <v>65</v>
      </c>
      <c r="C170" s="26" t="s">
        <v>43</v>
      </c>
      <c r="D170" s="21">
        <f t="shared" si="6"/>
        <v>21</v>
      </c>
      <c r="E170" s="5"/>
      <c r="F170" s="21"/>
      <c r="G170" s="20">
        <v>2.003472222222222E-3</v>
      </c>
      <c r="H170" s="21">
        <v>8</v>
      </c>
      <c r="I170" s="5"/>
      <c r="J170" s="21"/>
      <c r="K170" s="5">
        <v>4.04</v>
      </c>
      <c r="L170" s="67">
        <v>13</v>
      </c>
      <c r="M170" s="30"/>
      <c r="N170" s="26"/>
    </row>
    <row r="171" spans="1:14" x14ac:dyDescent="0.25">
      <c r="A171" s="21">
        <v>343</v>
      </c>
      <c r="B171" s="25" t="s">
        <v>61</v>
      </c>
      <c r="C171" s="26" t="s">
        <v>158</v>
      </c>
      <c r="D171" s="21">
        <f t="shared" si="6"/>
        <v>21</v>
      </c>
      <c r="E171" s="5"/>
      <c r="F171" s="21"/>
      <c r="G171" s="20">
        <v>1.7453703703703702E-3</v>
      </c>
      <c r="H171" s="21">
        <v>12</v>
      </c>
      <c r="I171" s="5"/>
      <c r="J171" s="21"/>
      <c r="K171" s="5">
        <v>3.47</v>
      </c>
      <c r="L171" s="21">
        <v>9</v>
      </c>
      <c r="M171" s="30"/>
      <c r="N171" s="26"/>
    </row>
    <row r="172" spans="1:14" x14ac:dyDescent="0.25">
      <c r="A172" s="21">
        <v>331</v>
      </c>
      <c r="B172" s="25" t="s">
        <v>69</v>
      </c>
      <c r="C172" s="26" t="s">
        <v>46</v>
      </c>
      <c r="D172" s="21">
        <f t="shared" si="6"/>
        <v>19</v>
      </c>
      <c r="E172" s="5"/>
      <c r="F172" s="21"/>
      <c r="G172" s="20">
        <v>1.9756944444444444E-3</v>
      </c>
      <c r="H172" s="21">
        <v>9</v>
      </c>
      <c r="I172" s="5"/>
      <c r="J172" s="21"/>
      <c r="K172" s="5">
        <v>3.5</v>
      </c>
      <c r="L172" s="21">
        <v>10</v>
      </c>
      <c r="M172" s="30"/>
      <c r="N172" s="26"/>
    </row>
    <row r="173" spans="1:14" x14ac:dyDescent="0.25">
      <c r="A173" s="21">
        <v>330</v>
      </c>
      <c r="B173" s="25" t="s">
        <v>47</v>
      </c>
      <c r="C173" s="26" t="s">
        <v>159</v>
      </c>
      <c r="D173" s="21">
        <f t="shared" si="6"/>
        <v>16</v>
      </c>
      <c r="E173" s="5"/>
      <c r="F173" s="21"/>
      <c r="G173" s="20">
        <v>1.8553240740740743E-3</v>
      </c>
      <c r="H173" s="21">
        <v>11</v>
      </c>
      <c r="I173" s="5"/>
      <c r="J173" s="21"/>
      <c r="K173" s="5">
        <v>2.8</v>
      </c>
      <c r="L173" s="21">
        <v>5</v>
      </c>
      <c r="M173" s="30"/>
      <c r="N173" s="26"/>
    </row>
    <row r="174" spans="1:14" x14ac:dyDescent="0.25">
      <c r="A174" s="21">
        <v>312</v>
      </c>
      <c r="B174" s="25" t="s">
        <v>67</v>
      </c>
      <c r="C174" s="26" t="s">
        <v>68</v>
      </c>
      <c r="D174" s="21">
        <f t="shared" si="6"/>
        <v>14</v>
      </c>
      <c r="E174" s="5"/>
      <c r="F174" s="21"/>
      <c r="G174" s="20">
        <v>2.1064814814814813E-3</v>
      </c>
      <c r="H174" s="21">
        <v>6</v>
      </c>
      <c r="I174" s="5"/>
      <c r="J174" s="21"/>
      <c r="K174" s="5">
        <v>3.2</v>
      </c>
      <c r="L174" s="21">
        <v>8</v>
      </c>
      <c r="M174" s="30"/>
      <c r="N174" s="26"/>
    </row>
    <row r="175" spans="1:14" x14ac:dyDescent="0.25">
      <c r="A175" s="21">
        <v>362</v>
      </c>
      <c r="B175" s="25" t="s">
        <v>245</v>
      </c>
      <c r="C175" s="26" t="s">
        <v>244</v>
      </c>
      <c r="D175" s="21">
        <f t="shared" si="6"/>
        <v>14</v>
      </c>
      <c r="E175" s="5"/>
      <c r="F175" s="21"/>
      <c r="G175" s="20">
        <v>2.0127314814814817E-3</v>
      </c>
      <c r="H175" s="21">
        <v>7</v>
      </c>
      <c r="I175" s="5"/>
      <c r="J175" s="21"/>
      <c r="K175" s="5">
        <v>3.07</v>
      </c>
      <c r="L175" s="21">
        <v>7</v>
      </c>
      <c r="M175" s="30"/>
      <c r="N175" s="26"/>
    </row>
    <row r="176" spans="1:14" x14ac:dyDescent="0.25">
      <c r="A176" s="21">
        <v>356</v>
      </c>
      <c r="B176" s="25" t="s">
        <v>302</v>
      </c>
      <c r="C176" s="26" t="s">
        <v>303</v>
      </c>
      <c r="D176" s="21">
        <f t="shared" si="6"/>
        <v>12</v>
      </c>
      <c r="E176" s="5">
        <v>14.7</v>
      </c>
      <c r="F176" s="21">
        <v>12</v>
      </c>
      <c r="G176" s="20"/>
      <c r="H176" s="21"/>
      <c r="I176" s="5"/>
      <c r="J176" s="21"/>
      <c r="K176" s="5"/>
      <c r="L176" s="21"/>
      <c r="M176" s="30"/>
      <c r="N176" s="26"/>
    </row>
    <row r="177" spans="1:14" x14ac:dyDescent="0.25">
      <c r="A177" s="21"/>
      <c r="B177" s="25"/>
      <c r="C177" s="26"/>
      <c r="D177" s="21"/>
      <c r="E177" s="5"/>
      <c r="F177" s="21"/>
      <c r="G177" s="20"/>
      <c r="H177" s="21"/>
      <c r="I177" s="5"/>
      <c r="J177" s="21"/>
      <c r="K177" s="5"/>
      <c r="L177" s="21"/>
      <c r="M177" s="30"/>
      <c r="N177" s="26"/>
    </row>
    <row r="178" spans="1:14" x14ac:dyDescent="0.25">
      <c r="C178" s="26"/>
      <c r="D178" s="21"/>
      <c r="E178" s="5"/>
      <c r="F178" s="21"/>
      <c r="G178" s="20"/>
      <c r="H178" s="21"/>
      <c r="I178" s="5"/>
      <c r="J178" s="21"/>
      <c r="K178" s="5"/>
      <c r="L178" s="21"/>
      <c r="M178" s="30"/>
      <c r="N178" s="26"/>
    </row>
    <row r="179" spans="1:14" x14ac:dyDescent="0.25">
      <c r="A179" s="38" t="s">
        <v>36</v>
      </c>
      <c r="B179" s="39" t="s">
        <v>40</v>
      </c>
      <c r="L179" s="21"/>
      <c r="M179" s="30"/>
      <c r="N179" s="26"/>
    </row>
    <row r="180" spans="1:14" x14ac:dyDescent="0.25">
      <c r="A180" s="21">
        <v>354</v>
      </c>
      <c r="B180" s="26" t="s">
        <v>299</v>
      </c>
      <c r="C180" s="26" t="s">
        <v>300</v>
      </c>
      <c r="D180" s="21"/>
      <c r="E180" s="5">
        <v>13.6</v>
      </c>
      <c r="F180" s="21"/>
      <c r="G180" s="20"/>
      <c r="H180" s="21"/>
      <c r="I180" s="5">
        <v>8.5500000000000007</v>
      </c>
      <c r="J180" s="21"/>
      <c r="K180" s="5"/>
      <c r="L180" s="21"/>
      <c r="M180" s="30"/>
      <c r="N180" s="26"/>
    </row>
    <row r="181" spans="1:14" ht="16.5" customHeight="1" x14ac:dyDescent="0.25">
      <c r="A181" s="23"/>
      <c r="B181" s="29"/>
      <c r="C181" s="29"/>
      <c r="D181" s="23"/>
      <c r="E181" s="13"/>
      <c r="F181" s="23"/>
      <c r="G181" s="22"/>
      <c r="H181" s="23"/>
      <c r="I181" s="13"/>
      <c r="J181" s="23"/>
      <c r="K181" s="13"/>
      <c r="L181" s="23"/>
      <c r="M181" s="55"/>
      <c r="N181" s="11"/>
    </row>
    <row r="182" spans="1:14" x14ac:dyDescent="0.25">
      <c r="A182" s="23"/>
      <c r="B182" s="29"/>
      <c r="C182" s="29"/>
      <c r="D182" s="23"/>
      <c r="E182" s="24"/>
      <c r="F182" s="23"/>
      <c r="G182" s="22"/>
      <c r="H182" s="23"/>
      <c r="I182" s="13"/>
      <c r="J182" s="23"/>
      <c r="K182" s="13"/>
      <c r="L182" s="23"/>
    </row>
    <row r="183" spans="1:14" s="10" customFormat="1" ht="30.6" customHeight="1" x14ac:dyDescent="0.25">
      <c r="A183" s="12"/>
      <c r="B183"/>
      <c r="C183"/>
      <c r="D183" s="1"/>
      <c r="E183" s="1"/>
      <c r="F183" s="1"/>
      <c r="G183" s="1"/>
      <c r="H183" s="1"/>
      <c r="I183" s="1"/>
      <c r="J183" s="1"/>
      <c r="K183" s="1"/>
      <c r="L183"/>
    </row>
    <row r="184" spans="1:14" s="2" customFormat="1" ht="28.9" customHeight="1" x14ac:dyDescent="0.25">
      <c r="A184" s="58" t="s">
        <v>38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</row>
    <row r="185" spans="1:14" ht="68.95" customHeight="1" x14ac:dyDescent="0.25">
      <c r="A185" s="41"/>
      <c r="B185" s="42" t="s">
        <v>33</v>
      </c>
      <c r="C185" s="42"/>
      <c r="D185" s="42" t="s">
        <v>2</v>
      </c>
      <c r="E185" s="72" t="s">
        <v>12</v>
      </c>
      <c r="F185" s="73"/>
      <c r="G185" s="72" t="s">
        <v>13</v>
      </c>
      <c r="H185" s="73"/>
      <c r="I185" s="72" t="s">
        <v>10</v>
      </c>
      <c r="J185" s="73"/>
      <c r="K185" s="72" t="s">
        <v>1</v>
      </c>
      <c r="L185" s="73"/>
      <c r="M185" s="72" t="s">
        <v>116</v>
      </c>
      <c r="N185" s="73"/>
    </row>
    <row r="186" spans="1:14" ht="28.55" x14ac:dyDescent="0.25">
      <c r="A186" s="4" t="s">
        <v>41</v>
      </c>
      <c r="B186" s="17" t="s">
        <v>4</v>
      </c>
      <c r="C186" s="9" t="s">
        <v>5</v>
      </c>
      <c r="D186" s="4"/>
      <c r="E186" s="4" t="s">
        <v>9</v>
      </c>
      <c r="F186" s="4" t="s">
        <v>3</v>
      </c>
      <c r="G186" s="4" t="s">
        <v>21</v>
      </c>
      <c r="H186" s="4" t="s">
        <v>3</v>
      </c>
      <c r="I186" s="4" t="s">
        <v>6</v>
      </c>
      <c r="J186" s="4" t="s">
        <v>3</v>
      </c>
      <c r="K186" s="4" t="s">
        <v>7</v>
      </c>
      <c r="L186" s="4" t="s">
        <v>3</v>
      </c>
      <c r="M186" s="4" t="s">
        <v>21</v>
      </c>
      <c r="N186" s="4"/>
    </row>
    <row r="187" spans="1:14" x14ac:dyDescent="0.25">
      <c r="A187" s="54">
        <v>326</v>
      </c>
      <c r="B187" s="26" t="s">
        <v>89</v>
      </c>
      <c r="C187" s="26" t="s">
        <v>88</v>
      </c>
      <c r="D187" s="68">
        <f t="shared" ref="D187:D201" si="7">SUM(F187+ H187+J187+L187+N187+P187)</f>
        <v>51</v>
      </c>
      <c r="E187" s="5">
        <v>13.7</v>
      </c>
      <c r="F187" s="66">
        <v>14</v>
      </c>
      <c r="G187" s="20">
        <v>2.0208333333333332E-3</v>
      </c>
      <c r="H187" s="21">
        <v>12</v>
      </c>
      <c r="I187" s="5">
        <v>6.85</v>
      </c>
      <c r="J187" s="67">
        <v>13</v>
      </c>
      <c r="K187" s="5">
        <v>3.64</v>
      </c>
      <c r="L187" s="21">
        <v>12</v>
      </c>
      <c r="M187" s="30"/>
      <c r="N187" s="37"/>
    </row>
    <row r="188" spans="1:14" x14ac:dyDescent="0.25">
      <c r="A188" s="21">
        <v>258</v>
      </c>
      <c r="B188" s="26" t="s">
        <v>58</v>
      </c>
      <c r="C188" s="26" t="s">
        <v>94</v>
      </c>
      <c r="D188" s="21">
        <f t="shared" si="7"/>
        <v>46</v>
      </c>
      <c r="E188" s="5">
        <v>13.2</v>
      </c>
      <c r="F188" s="65">
        <v>15</v>
      </c>
      <c r="G188" s="20">
        <v>1.7094907407407408E-3</v>
      </c>
      <c r="H188" s="65">
        <v>15</v>
      </c>
      <c r="I188" s="5">
        <v>5.04</v>
      </c>
      <c r="J188" s="21">
        <v>5</v>
      </c>
      <c r="K188" s="5">
        <v>3.62</v>
      </c>
      <c r="L188" s="21">
        <v>11</v>
      </c>
      <c r="M188" s="5"/>
      <c r="N188" s="5"/>
    </row>
    <row r="189" spans="1:14" x14ac:dyDescent="0.25">
      <c r="A189" s="54">
        <v>297</v>
      </c>
      <c r="B189" s="26" t="s">
        <v>99</v>
      </c>
      <c r="C189" s="26" t="s">
        <v>60</v>
      </c>
      <c r="D189" s="21">
        <f t="shared" si="7"/>
        <v>46</v>
      </c>
      <c r="E189" s="5">
        <v>14.9</v>
      </c>
      <c r="F189" s="21">
        <v>6</v>
      </c>
      <c r="G189" s="20">
        <v>2.0578703703703705E-3</v>
      </c>
      <c r="H189" s="21">
        <v>11</v>
      </c>
      <c r="I189" s="5">
        <v>6.91</v>
      </c>
      <c r="J189" s="66">
        <v>14</v>
      </c>
      <c r="K189" s="5">
        <v>4.0999999999999996</v>
      </c>
      <c r="L189" s="65">
        <v>15</v>
      </c>
      <c r="M189" s="30"/>
      <c r="N189" s="37"/>
    </row>
    <row r="190" spans="1:14" x14ac:dyDescent="0.25">
      <c r="A190" s="58">
        <v>302</v>
      </c>
      <c r="B190" s="26" t="s">
        <v>83</v>
      </c>
      <c r="C190" s="26" t="s">
        <v>86</v>
      </c>
      <c r="D190" s="21">
        <f t="shared" si="7"/>
        <v>41</v>
      </c>
      <c r="E190" s="5">
        <v>13.9</v>
      </c>
      <c r="F190" s="21">
        <v>12</v>
      </c>
      <c r="G190" s="20"/>
      <c r="H190" s="21"/>
      <c r="I190" s="5">
        <v>7.95</v>
      </c>
      <c r="J190" s="65">
        <v>15</v>
      </c>
      <c r="K190" s="5">
        <v>3.84</v>
      </c>
      <c r="L190" s="66">
        <v>14</v>
      </c>
      <c r="M190" s="5"/>
      <c r="N190" s="5"/>
    </row>
    <row r="191" spans="1:14" x14ac:dyDescent="0.25">
      <c r="A191" s="54">
        <v>332</v>
      </c>
      <c r="B191" s="26" t="s">
        <v>240</v>
      </c>
      <c r="C191" s="26" t="s">
        <v>241</v>
      </c>
      <c r="D191" s="21">
        <f t="shared" si="7"/>
        <v>40</v>
      </c>
      <c r="E191" s="5">
        <v>14.2</v>
      </c>
      <c r="F191" s="21">
        <v>11</v>
      </c>
      <c r="G191" s="20">
        <v>2.181712962962963E-3</v>
      </c>
      <c r="H191" s="21">
        <v>9</v>
      </c>
      <c r="I191" s="5">
        <v>5.33</v>
      </c>
      <c r="J191" s="21">
        <v>7</v>
      </c>
      <c r="K191" s="5">
        <v>3.7</v>
      </c>
      <c r="L191" s="67">
        <v>13</v>
      </c>
      <c r="M191" s="30"/>
      <c r="N191" s="37"/>
    </row>
    <row r="192" spans="1:14" x14ac:dyDescent="0.25">
      <c r="A192" s="21">
        <v>323</v>
      </c>
      <c r="B192" s="26" t="s">
        <v>95</v>
      </c>
      <c r="C192" s="26" t="s">
        <v>100</v>
      </c>
      <c r="D192" s="21">
        <f t="shared" si="7"/>
        <v>38</v>
      </c>
      <c r="E192" s="5">
        <v>14.6</v>
      </c>
      <c r="F192" s="21">
        <v>9</v>
      </c>
      <c r="G192" s="20">
        <v>1.8298611111111111E-3</v>
      </c>
      <c r="H192" s="66">
        <v>14</v>
      </c>
      <c r="I192" s="5">
        <v>5.87</v>
      </c>
      <c r="J192" s="21">
        <v>11</v>
      </c>
      <c r="K192" s="5">
        <v>3.21</v>
      </c>
      <c r="L192" s="21">
        <v>4</v>
      </c>
      <c r="M192" s="5"/>
      <c r="N192" s="5"/>
    </row>
    <row r="193" spans="1:14" x14ac:dyDescent="0.25">
      <c r="A193" s="54">
        <v>285</v>
      </c>
      <c r="B193" s="26" t="s">
        <v>82</v>
      </c>
      <c r="C193" s="26" t="s">
        <v>238</v>
      </c>
      <c r="D193" s="21">
        <f t="shared" si="7"/>
        <v>36</v>
      </c>
      <c r="E193" s="5">
        <v>13.7</v>
      </c>
      <c r="F193" s="66">
        <v>14</v>
      </c>
      <c r="G193" s="20">
        <v>1.8356481481481481E-3</v>
      </c>
      <c r="H193" s="67">
        <v>13</v>
      </c>
      <c r="I193" s="5">
        <v>5.0999999999999996</v>
      </c>
      <c r="J193" s="21">
        <v>6</v>
      </c>
      <c r="K193" s="5">
        <v>3.09</v>
      </c>
      <c r="L193" s="21">
        <v>3</v>
      </c>
      <c r="M193" s="30"/>
      <c r="N193" s="37"/>
    </row>
    <row r="194" spans="1:14" x14ac:dyDescent="0.25">
      <c r="A194" s="54">
        <v>369</v>
      </c>
      <c r="B194" s="26" t="s">
        <v>111</v>
      </c>
      <c r="C194" s="26" t="s">
        <v>163</v>
      </c>
      <c r="D194" s="21">
        <f t="shared" si="7"/>
        <v>26</v>
      </c>
      <c r="E194" s="5">
        <v>14.6</v>
      </c>
      <c r="F194" s="21">
        <v>9</v>
      </c>
      <c r="G194" s="20"/>
      <c r="H194" s="21"/>
      <c r="I194" s="5">
        <v>5.47</v>
      </c>
      <c r="J194" s="21">
        <v>8</v>
      </c>
      <c r="K194" s="5">
        <v>3.48</v>
      </c>
      <c r="L194" s="21">
        <v>9</v>
      </c>
      <c r="M194" s="30"/>
      <c r="N194" s="37"/>
    </row>
    <row r="195" spans="1:14" x14ac:dyDescent="0.25">
      <c r="A195" s="21">
        <v>263</v>
      </c>
      <c r="B195" s="26" t="s">
        <v>98</v>
      </c>
      <c r="C195" s="26" t="s">
        <v>91</v>
      </c>
      <c r="D195" s="21">
        <f t="shared" si="7"/>
        <v>24</v>
      </c>
      <c r="E195" s="5">
        <v>16.5</v>
      </c>
      <c r="F195" s="21">
        <v>2</v>
      </c>
      <c r="G195" s="20">
        <v>2.1550925925925926E-3</v>
      </c>
      <c r="H195" s="21">
        <v>10</v>
      </c>
      <c r="I195" s="5">
        <v>4.63</v>
      </c>
      <c r="J195" s="21">
        <v>4</v>
      </c>
      <c r="K195" s="5">
        <v>3.33</v>
      </c>
      <c r="L195" s="21">
        <v>8</v>
      </c>
      <c r="M195" s="5"/>
      <c r="N195" s="5"/>
    </row>
    <row r="196" spans="1:14" x14ac:dyDescent="0.25">
      <c r="A196" s="54">
        <v>363</v>
      </c>
      <c r="B196" s="26" t="s">
        <v>278</v>
      </c>
      <c r="C196" s="26" t="s">
        <v>279</v>
      </c>
      <c r="D196" s="21">
        <f t="shared" si="7"/>
        <v>23</v>
      </c>
      <c r="E196" s="5">
        <v>15.1</v>
      </c>
      <c r="F196" s="21">
        <v>4</v>
      </c>
      <c r="G196" s="20"/>
      <c r="H196" s="21"/>
      <c r="I196" s="5">
        <v>5.48</v>
      </c>
      <c r="J196" s="21">
        <v>9</v>
      </c>
      <c r="K196" s="5">
        <v>3.6</v>
      </c>
      <c r="L196" s="21">
        <v>10</v>
      </c>
      <c r="M196" s="30"/>
      <c r="N196" s="37"/>
    </row>
    <row r="197" spans="1:14" x14ac:dyDescent="0.25">
      <c r="A197" s="21">
        <v>340</v>
      </c>
      <c r="B197" s="37" t="s">
        <v>276</v>
      </c>
      <c r="C197" s="37" t="s">
        <v>275</v>
      </c>
      <c r="D197" s="21">
        <f t="shared" si="7"/>
        <v>19</v>
      </c>
      <c r="E197" s="5">
        <v>15.2</v>
      </c>
      <c r="F197" s="21">
        <v>3</v>
      </c>
      <c r="G197" s="20"/>
      <c r="H197" s="21"/>
      <c r="I197" s="5">
        <v>5.58</v>
      </c>
      <c r="J197" s="21">
        <v>10</v>
      </c>
      <c r="K197" s="5">
        <v>3.29</v>
      </c>
      <c r="L197" s="21">
        <v>6</v>
      </c>
      <c r="M197" s="5"/>
      <c r="N197" s="5"/>
    </row>
    <row r="198" spans="1:14" x14ac:dyDescent="0.25">
      <c r="A198" s="54">
        <v>372</v>
      </c>
      <c r="B198" s="26" t="s">
        <v>240</v>
      </c>
      <c r="C198" s="26" t="s">
        <v>277</v>
      </c>
      <c r="D198" s="21">
        <f t="shared" si="7"/>
        <v>16</v>
      </c>
      <c r="E198" s="5">
        <v>14.2</v>
      </c>
      <c r="F198" s="21">
        <v>11</v>
      </c>
      <c r="G198" s="20"/>
      <c r="H198" s="21"/>
      <c r="I198" s="5">
        <v>4.37</v>
      </c>
      <c r="J198" s="21">
        <v>3</v>
      </c>
      <c r="K198" s="5">
        <v>3.03</v>
      </c>
      <c r="L198" s="21">
        <v>2</v>
      </c>
      <c r="M198" s="30"/>
      <c r="N198" s="37"/>
    </row>
    <row r="199" spans="1:14" x14ac:dyDescent="0.25">
      <c r="A199" s="54">
        <v>353</v>
      </c>
      <c r="B199" s="26" t="s">
        <v>297</v>
      </c>
      <c r="C199" s="26" t="s">
        <v>298</v>
      </c>
      <c r="D199" s="21">
        <f t="shared" si="7"/>
        <v>14</v>
      </c>
      <c r="E199" s="5">
        <v>14.7</v>
      </c>
      <c r="F199" s="21">
        <v>7</v>
      </c>
      <c r="G199" s="20"/>
      <c r="H199" s="21"/>
      <c r="I199" s="5"/>
      <c r="J199" s="21"/>
      <c r="K199" s="5">
        <v>3.3</v>
      </c>
      <c r="L199" s="21">
        <v>7</v>
      </c>
      <c r="M199" s="30"/>
      <c r="N199" s="37"/>
    </row>
    <row r="200" spans="1:14" x14ac:dyDescent="0.25">
      <c r="A200" s="21">
        <v>368</v>
      </c>
      <c r="B200" s="60" t="s">
        <v>103</v>
      </c>
      <c r="C200" s="26" t="s">
        <v>180</v>
      </c>
      <c r="D200" s="21">
        <f t="shared" si="7"/>
        <v>13</v>
      </c>
      <c r="E200" s="5">
        <v>14.9</v>
      </c>
      <c r="F200" s="21">
        <v>6</v>
      </c>
      <c r="G200" s="20"/>
      <c r="H200" s="21"/>
      <c r="I200" s="5">
        <v>4.1500000000000004</v>
      </c>
      <c r="J200" s="21">
        <v>2</v>
      </c>
      <c r="K200" s="5">
        <v>3.23</v>
      </c>
      <c r="L200" s="21">
        <v>5</v>
      </c>
      <c r="M200" s="5"/>
      <c r="N200" s="5"/>
    </row>
    <row r="201" spans="1:14" x14ac:dyDescent="0.25">
      <c r="A201" s="54">
        <v>371</v>
      </c>
      <c r="B201" s="25" t="s">
        <v>83</v>
      </c>
      <c r="C201" s="26" t="s">
        <v>171</v>
      </c>
      <c r="D201" s="21">
        <f t="shared" si="7"/>
        <v>12</v>
      </c>
      <c r="E201" s="5"/>
      <c r="F201" s="21"/>
      <c r="G201" s="20"/>
      <c r="H201" s="21"/>
      <c r="I201" s="5">
        <v>6.65</v>
      </c>
      <c r="J201" s="21">
        <v>12</v>
      </c>
      <c r="K201" s="5"/>
      <c r="L201" s="21"/>
      <c r="M201" s="30"/>
      <c r="N201" s="37"/>
    </row>
    <row r="202" spans="1:14" x14ac:dyDescent="0.25">
      <c r="A202" s="54"/>
      <c r="B202" s="25"/>
      <c r="C202" s="26"/>
      <c r="D202" s="21"/>
      <c r="E202" s="5"/>
      <c r="F202" s="21"/>
      <c r="G202" s="20"/>
      <c r="H202" s="21"/>
      <c r="I202" s="5"/>
      <c r="J202" s="21"/>
      <c r="K202" s="5"/>
      <c r="L202" s="21"/>
      <c r="M202" s="30"/>
      <c r="N202" s="37"/>
    </row>
    <row r="203" spans="1:14" x14ac:dyDescent="0.25">
      <c r="A203" s="54"/>
      <c r="B203" s="25"/>
      <c r="C203" s="26"/>
      <c r="D203" s="21"/>
      <c r="E203" s="5"/>
      <c r="F203" s="21"/>
      <c r="G203" s="20"/>
      <c r="H203" s="21"/>
      <c r="I203" s="5"/>
      <c r="J203" s="21"/>
      <c r="K203" s="5"/>
      <c r="L203" s="21"/>
      <c r="M203" s="30"/>
      <c r="N203" s="37"/>
    </row>
    <row r="204" spans="1:14" x14ac:dyDescent="0.25">
      <c r="A204" s="38" t="s">
        <v>36</v>
      </c>
      <c r="B204" s="49" t="s">
        <v>40</v>
      </c>
      <c r="C204" s="26"/>
      <c r="D204" s="21"/>
      <c r="E204" s="5"/>
      <c r="F204" s="21"/>
      <c r="G204" s="20"/>
      <c r="H204" s="21"/>
      <c r="I204" s="5"/>
      <c r="J204" s="21"/>
      <c r="K204" s="5"/>
      <c r="L204" s="21"/>
      <c r="M204" s="30"/>
      <c r="N204" s="37"/>
    </row>
    <row r="205" spans="1:14" x14ac:dyDescent="0.25">
      <c r="A205" s="54">
        <v>344</v>
      </c>
      <c r="B205" s="26" t="s">
        <v>79</v>
      </c>
      <c r="C205" s="26" t="s">
        <v>239</v>
      </c>
      <c r="D205" s="21"/>
      <c r="E205" s="5">
        <v>13.8</v>
      </c>
      <c r="F205" s="21"/>
      <c r="G205" s="20">
        <v>2.0659722222222221E-3</v>
      </c>
      <c r="H205" s="21"/>
      <c r="I205" s="5">
        <v>6.9</v>
      </c>
      <c r="J205" s="21"/>
      <c r="K205" s="5">
        <v>4.03</v>
      </c>
      <c r="L205" s="21"/>
      <c r="M205" s="30"/>
      <c r="N205" s="37"/>
    </row>
    <row r="206" spans="1:14" x14ac:dyDescent="0.25">
      <c r="A206" s="54"/>
      <c r="B206" s="37"/>
      <c r="C206" s="37"/>
      <c r="D206" s="21"/>
      <c r="E206" s="5"/>
      <c r="F206" s="21"/>
      <c r="G206" s="20"/>
      <c r="H206" s="21"/>
      <c r="I206" s="5"/>
      <c r="J206" s="21"/>
      <c r="K206" s="5"/>
      <c r="L206" s="21"/>
      <c r="M206" s="30"/>
      <c r="N206" s="37"/>
    </row>
    <row r="207" spans="1:14" x14ac:dyDescent="0.25">
      <c r="A207" s="12"/>
    </row>
    <row r="208" spans="1:14" x14ac:dyDescent="0.25">
      <c r="A208" s="12"/>
    </row>
    <row r="209" spans="1:16" x14ac:dyDescent="0.25">
      <c r="A209" s="12"/>
    </row>
    <row r="210" spans="1:16" x14ac:dyDescent="0.25">
      <c r="A210" s="12"/>
    </row>
    <row r="211" spans="1:16" x14ac:dyDescent="0.25">
      <c r="A211" s="12"/>
    </row>
    <row r="212" spans="1:16" x14ac:dyDescent="0.25">
      <c r="A212" s="12"/>
    </row>
    <row r="213" spans="1:16" s="2" customFormat="1" ht="30.1" customHeight="1" x14ac:dyDescent="0.25">
      <c r="A213" s="12"/>
      <c r="B213"/>
      <c r="C213"/>
      <c r="D213" s="1"/>
      <c r="E213" s="1"/>
      <c r="F213" s="1"/>
      <c r="G213" s="1"/>
      <c r="H213" s="1"/>
      <c r="I213" s="1"/>
      <c r="J213" s="1"/>
      <c r="K213" s="1"/>
      <c r="L213"/>
    </row>
    <row r="214" spans="1:16" s="2" customFormat="1" ht="28.9" customHeight="1" x14ac:dyDescent="0.25">
      <c r="A214" s="58" t="s">
        <v>39</v>
      </c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</row>
    <row r="215" spans="1:16" ht="28.55" x14ac:dyDescent="0.25">
      <c r="A215" s="41"/>
      <c r="B215" s="43" t="s">
        <v>34</v>
      </c>
      <c r="C215" s="7"/>
      <c r="D215" s="8" t="s">
        <v>2</v>
      </c>
      <c r="E215" s="69" t="s">
        <v>12</v>
      </c>
      <c r="F215" s="69"/>
      <c r="G215" s="69" t="s">
        <v>13</v>
      </c>
      <c r="H215" s="69"/>
      <c r="I215" s="69" t="s">
        <v>10</v>
      </c>
      <c r="J215" s="69"/>
      <c r="K215" s="69" t="s">
        <v>1</v>
      </c>
      <c r="L215" s="81"/>
      <c r="M215" s="69" t="s">
        <v>14</v>
      </c>
      <c r="N215" s="69"/>
      <c r="O215" s="69" t="s">
        <v>15</v>
      </c>
      <c r="P215" s="69"/>
    </row>
    <row r="216" spans="1:16" ht="28.55" x14ac:dyDescent="0.25">
      <c r="A216" s="4" t="s">
        <v>41</v>
      </c>
      <c r="B216" s="17" t="s">
        <v>4</v>
      </c>
      <c r="C216" s="9" t="s">
        <v>5</v>
      </c>
      <c r="D216" s="4"/>
      <c r="E216" s="4" t="s">
        <v>9</v>
      </c>
      <c r="F216" s="4" t="s">
        <v>3</v>
      </c>
      <c r="G216" s="4" t="s">
        <v>21</v>
      </c>
      <c r="H216" s="4" t="s">
        <v>3</v>
      </c>
      <c r="I216" s="4" t="s">
        <v>6</v>
      </c>
      <c r="J216" s="4" t="s">
        <v>3</v>
      </c>
      <c r="K216" s="4" t="s">
        <v>7</v>
      </c>
      <c r="L216" s="4" t="s">
        <v>3</v>
      </c>
      <c r="M216" s="4" t="s">
        <v>21</v>
      </c>
      <c r="N216" s="4" t="s">
        <v>3</v>
      </c>
      <c r="O216" s="4" t="s">
        <v>21</v>
      </c>
      <c r="P216" s="4" t="s">
        <v>3</v>
      </c>
    </row>
    <row r="217" spans="1:16" x14ac:dyDescent="0.25">
      <c r="A217" s="21">
        <v>320</v>
      </c>
      <c r="B217" s="25" t="s">
        <v>70</v>
      </c>
      <c r="C217" s="25" t="s">
        <v>101</v>
      </c>
      <c r="D217" s="68">
        <f t="shared" ref="D217:D223" si="8">SUM(F217+ H217+J217+L217+N217+P217)</f>
        <v>57</v>
      </c>
      <c r="E217" s="5">
        <v>11.7</v>
      </c>
      <c r="F217" s="65">
        <v>10</v>
      </c>
      <c r="G217" s="30">
        <v>1.4340277777777778E-3</v>
      </c>
      <c r="H217" s="65">
        <v>10</v>
      </c>
      <c r="I217" s="5">
        <v>8.16</v>
      </c>
      <c r="J217" s="65">
        <v>10</v>
      </c>
      <c r="K217" s="5">
        <v>4.9000000000000004</v>
      </c>
      <c r="L217" s="21">
        <v>7</v>
      </c>
      <c r="M217" s="30">
        <v>5.8680555555555558E-4</v>
      </c>
      <c r="N217" s="65">
        <v>10</v>
      </c>
      <c r="O217" s="30">
        <v>6.3564814814814803E-3</v>
      </c>
      <c r="P217" s="65">
        <v>10</v>
      </c>
    </row>
    <row r="218" spans="1:16" x14ac:dyDescent="0.25">
      <c r="A218" s="21">
        <v>319</v>
      </c>
      <c r="B218" s="25" t="s">
        <v>49</v>
      </c>
      <c r="C218" s="26" t="s">
        <v>90</v>
      </c>
      <c r="D218" s="21">
        <f t="shared" si="8"/>
        <v>51</v>
      </c>
      <c r="E218" s="5">
        <v>12.3</v>
      </c>
      <c r="F218" s="67">
        <v>8</v>
      </c>
      <c r="G218" s="30">
        <v>1.5532407407407407E-3</v>
      </c>
      <c r="H218" s="66">
        <v>9</v>
      </c>
      <c r="I218" s="5">
        <v>8</v>
      </c>
      <c r="J218" s="66">
        <v>9</v>
      </c>
      <c r="K218" s="5">
        <v>5.0999999999999996</v>
      </c>
      <c r="L218" s="67">
        <v>8</v>
      </c>
      <c r="M218" s="30">
        <v>6.1574074074074081E-4</v>
      </c>
      <c r="N218" s="66">
        <v>9</v>
      </c>
      <c r="O218" s="30">
        <v>7.8125E-3</v>
      </c>
      <c r="P218" s="67">
        <v>8</v>
      </c>
    </row>
    <row r="219" spans="1:16" x14ac:dyDescent="0.25">
      <c r="A219" s="21">
        <v>327</v>
      </c>
      <c r="B219" s="25" t="s">
        <v>197</v>
      </c>
      <c r="C219" s="26" t="s">
        <v>207</v>
      </c>
      <c r="D219" s="21">
        <f t="shared" si="8"/>
        <v>42</v>
      </c>
      <c r="E219" s="5">
        <v>11.8</v>
      </c>
      <c r="F219" s="66">
        <v>9</v>
      </c>
      <c r="G219" s="30">
        <v>1.9097222222222222E-3</v>
      </c>
      <c r="H219" s="21">
        <v>6</v>
      </c>
      <c r="I219" s="5">
        <v>7.78</v>
      </c>
      <c r="J219" s="67">
        <v>8</v>
      </c>
      <c r="K219" s="5">
        <v>5.24</v>
      </c>
      <c r="L219" s="66">
        <v>9</v>
      </c>
      <c r="M219" s="30">
        <v>6.8171296296296296E-4</v>
      </c>
      <c r="N219" s="21">
        <v>5</v>
      </c>
      <c r="O219" s="30">
        <v>9.5914351851851855E-3</v>
      </c>
      <c r="P219" s="21">
        <v>5</v>
      </c>
    </row>
    <row r="220" spans="1:16" x14ac:dyDescent="0.25">
      <c r="A220" s="21">
        <v>311</v>
      </c>
      <c r="B220" s="25" t="s">
        <v>169</v>
      </c>
      <c r="C220" s="26" t="s">
        <v>91</v>
      </c>
      <c r="D220" s="21">
        <f t="shared" si="8"/>
        <v>41</v>
      </c>
      <c r="E220" s="5">
        <v>13.1</v>
      </c>
      <c r="F220" s="21">
        <v>6</v>
      </c>
      <c r="G220" s="30">
        <v>1.5671296296296299E-3</v>
      </c>
      <c r="H220" s="67">
        <v>8</v>
      </c>
      <c r="I220" s="5">
        <v>7.21</v>
      </c>
      <c r="J220" s="21">
        <v>7</v>
      </c>
      <c r="K220" s="5">
        <v>4.7</v>
      </c>
      <c r="L220" s="21">
        <v>5</v>
      </c>
      <c r="M220" s="30">
        <v>6.7939814814814816E-4</v>
      </c>
      <c r="N220" s="21">
        <v>6</v>
      </c>
      <c r="O220" s="30">
        <v>6.7372685185185183E-3</v>
      </c>
      <c r="P220" s="66">
        <v>9</v>
      </c>
    </row>
    <row r="221" spans="1:16" x14ac:dyDescent="0.25">
      <c r="A221" s="21">
        <v>318</v>
      </c>
      <c r="B221" s="25" t="s">
        <v>61</v>
      </c>
      <c r="C221" s="26" t="s">
        <v>90</v>
      </c>
      <c r="D221" s="21">
        <f t="shared" si="8"/>
        <v>41</v>
      </c>
      <c r="E221" s="5">
        <v>12.5</v>
      </c>
      <c r="F221" s="21">
        <v>7</v>
      </c>
      <c r="G221" s="30">
        <v>1.8217592592592591E-3</v>
      </c>
      <c r="H221" s="21">
        <v>7</v>
      </c>
      <c r="I221" s="5">
        <v>7.05</v>
      </c>
      <c r="J221" s="21">
        <v>6</v>
      </c>
      <c r="K221" s="5">
        <v>4.8099999999999996</v>
      </c>
      <c r="L221" s="21">
        <v>6</v>
      </c>
      <c r="M221" s="30">
        <v>6.3773148148148142E-4</v>
      </c>
      <c r="N221" s="67">
        <v>8</v>
      </c>
      <c r="O221" s="30">
        <v>8.1226851851851859E-3</v>
      </c>
      <c r="P221" s="21">
        <v>7</v>
      </c>
    </row>
    <row r="222" spans="1:16" x14ac:dyDescent="0.25">
      <c r="A222" s="21">
        <v>314</v>
      </c>
      <c r="B222" s="25" t="s">
        <v>197</v>
      </c>
      <c r="C222" s="26" t="s">
        <v>198</v>
      </c>
      <c r="D222" s="21">
        <f t="shared" si="8"/>
        <v>29</v>
      </c>
      <c r="E222" s="5">
        <v>14</v>
      </c>
      <c r="F222" s="21">
        <v>5</v>
      </c>
      <c r="G222" s="30">
        <v>1.9560185185185184E-3</v>
      </c>
      <c r="H222" s="21">
        <v>5</v>
      </c>
      <c r="I222" s="5">
        <v>5.58</v>
      </c>
      <c r="J222" s="21">
        <v>5</v>
      </c>
      <c r="K222" s="5">
        <v>3.2</v>
      </c>
      <c r="L222" s="21">
        <v>4</v>
      </c>
      <c r="M222" s="30">
        <v>7.5231481481481471E-4</v>
      </c>
      <c r="N222" s="21">
        <v>4</v>
      </c>
      <c r="O222" s="30">
        <v>8.1527777777777779E-3</v>
      </c>
      <c r="P222" s="21">
        <v>6</v>
      </c>
    </row>
    <row r="223" spans="1:16" x14ac:dyDescent="0.25">
      <c r="A223" s="21">
        <v>334</v>
      </c>
      <c r="B223" s="25" t="s">
        <v>64</v>
      </c>
      <c r="C223" s="26" t="s">
        <v>206</v>
      </c>
      <c r="D223" s="21">
        <f t="shared" si="8"/>
        <v>17</v>
      </c>
      <c r="E223" s="5"/>
      <c r="F223" s="21"/>
      <c r="G223" s="30"/>
      <c r="H223" s="21"/>
      <c r="I223" s="5"/>
      <c r="J223" s="21"/>
      <c r="K223" s="5">
        <v>5.26</v>
      </c>
      <c r="L223" s="65">
        <v>10</v>
      </c>
      <c r="M223" s="30">
        <v>6.5625000000000004E-4</v>
      </c>
      <c r="N223" s="21">
        <v>7</v>
      </c>
      <c r="O223" s="30"/>
      <c r="P223" s="21"/>
    </row>
    <row r="224" spans="1:16" s="2" customFormat="1" ht="30.6" customHeight="1" x14ac:dyDescent="0.25">
      <c r="A224" s="12"/>
      <c r="B224"/>
      <c r="C224"/>
      <c r="D224" s="1"/>
      <c r="E224" s="1"/>
      <c r="F224" s="1"/>
      <c r="G224" s="1"/>
      <c r="H224" s="1"/>
      <c r="I224" s="1"/>
      <c r="J224" s="1"/>
      <c r="K224" s="1"/>
      <c r="L224" s="23"/>
    </row>
    <row r="225" spans="1:16" s="2" customFormat="1" ht="28.9" customHeight="1" x14ac:dyDescent="0.25">
      <c r="A225" s="58" t="s">
        <v>39</v>
      </c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</row>
    <row r="226" spans="1:16" ht="28.55" x14ac:dyDescent="0.25">
      <c r="A226" s="4"/>
      <c r="B226" s="42" t="s">
        <v>35</v>
      </c>
      <c r="C226" s="34"/>
      <c r="D226" s="35" t="s">
        <v>2</v>
      </c>
      <c r="E226" s="70" t="s">
        <v>12</v>
      </c>
      <c r="F226" s="70"/>
      <c r="G226" s="70" t="s">
        <v>13</v>
      </c>
      <c r="H226" s="70"/>
      <c r="I226" s="70" t="s">
        <v>10</v>
      </c>
      <c r="J226" s="70"/>
      <c r="K226" s="70" t="s">
        <v>1</v>
      </c>
      <c r="L226" s="71"/>
      <c r="M226" s="70" t="s">
        <v>14</v>
      </c>
      <c r="N226" s="71"/>
      <c r="O226" s="70" t="s">
        <v>15</v>
      </c>
      <c r="P226" s="71"/>
    </row>
    <row r="227" spans="1:16" ht="28.55" x14ac:dyDescent="0.25">
      <c r="A227" s="4" t="s">
        <v>41</v>
      </c>
      <c r="B227" s="17" t="s">
        <v>4</v>
      </c>
      <c r="C227" s="9" t="s">
        <v>5</v>
      </c>
      <c r="D227" s="4"/>
      <c r="E227" s="4" t="s">
        <v>9</v>
      </c>
      <c r="F227" s="4" t="s">
        <v>3</v>
      </c>
      <c r="G227" s="4" t="s">
        <v>21</v>
      </c>
      <c r="H227" s="4" t="s">
        <v>3</v>
      </c>
      <c r="I227" s="4" t="s">
        <v>6</v>
      </c>
      <c r="J227" s="4" t="s">
        <v>3</v>
      </c>
      <c r="K227" s="4" t="s">
        <v>7</v>
      </c>
      <c r="L227" s="4" t="s">
        <v>3</v>
      </c>
      <c r="M227" s="4" t="s">
        <v>21</v>
      </c>
      <c r="N227" s="4" t="s">
        <v>3</v>
      </c>
      <c r="O227" s="4" t="s">
        <v>21</v>
      </c>
      <c r="P227" s="4" t="s">
        <v>3</v>
      </c>
    </row>
    <row r="228" spans="1:16" x14ac:dyDescent="0.25">
      <c r="A228" s="21">
        <v>301</v>
      </c>
      <c r="B228" s="25" t="s">
        <v>52</v>
      </c>
      <c r="C228" s="26" t="s">
        <v>166</v>
      </c>
      <c r="D228" s="68">
        <f>SUM(F228+ H228+J228+L228+N228+P228)</f>
        <v>39</v>
      </c>
      <c r="E228" s="5">
        <v>15</v>
      </c>
      <c r="F228" s="65">
        <v>10</v>
      </c>
      <c r="G228" s="20">
        <v>2.2928240740740743E-3</v>
      </c>
      <c r="H228" s="65">
        <v>10</v>
      </c>
      <c r="I228" s="5">
        <v>5.95</v>
      </c>
      <c r="J228" s="66">
        <v>9</v>
      </c>
      <c r="K228" s="5">
        <v>3.82</v>
      </c>
      <c r="L228" s="65">
        <v>10</v>
      </c>
      <c r="M228" s="5"/>
      <c r="N228" s="5"/>
      <c r="O228" s="5"/>
      <c r="P228" s="5"/>
    </row>
    <row r="229" spans="1:16" x14ac:dyDescent="0.25">
      <c r="A229" s="21">
        <v>374</v>
      </c>
      <c r="B229" s="25" t="s">
        <v>103</v>
      </c>
      <c r="C229" s="26" t="s">
        <v>115</v>
      </c>
      <c r="D229" s="21">
        <f>SUM(F229+ H229+J229+L229+N229+P229)</f>
        <v>19</v>
      </c>
      <c r="E229" s="5"/>
      <c r="F229" s="21"/>
      <c r="G229" s="20">
        <v>2.4085648148148148E-3</v>
      </c>
      <c r="H229" s="66">
        <v>9</v>
      </c>
      <c r="I229" s="5">
        <v>7.01</v>
      </c>
      <c r="J229" s="65">
        <v>10</v>
      </c>
      <c r="K229" s="5"/>
      <c r="L229" s="5"/>
      <c r="M229" s="5"/>
      <c r="N229" s="5"/>
      <c r="O229" s="5"/>
      <c r="P229" s="5"/>
    </row>
    <row r="230" spans="1:16" x14ac:dyDescent="0.25">
      <c r="A230" s="21">
        <v>355</v>
      </c>
      <c r="B230" s="25" t="s">
        <v>96</v>
      </c>
      <c r="C230" s="26" t="s">
        <v>301</v>
      </c>
      <c r="D230" s="21">
        <f>SUM(F230+ H230+J230+L230+N230+P230)</f>
        <v>9</v>
      </c>
      <c r="E230" s="5">
        <v>15.9</v>
      </c>
      <c r="F230" s="66">
        <v>9</v>
      </c>
      <c r="G230" s="20"/>
      <c r="H230" s="21"/>
      <c r="I230" s="5"/>
      <c r="J230" s="21"/>
      <c r="K230" s="5"/>
      <c r="L230" s="5"/>
      <c r="M230" s="5"/>
      <c r="N230" s="5"/>
      <c r="O230" s="5"/>
      <c r="P230" s="5"/>
    </row>
    <row r="231" spans="1:16" x14ac:dyDescent="0.25">
      <c r="A231" s="21"/>
      <c r="B231" s="25"/>
      <c r="C231" s="26"/>
      <c r="D231" s="21"/>
      <c r="E231" s="5"/>
      <c r="F231" s="21"/>
      <c r="G231" s="20"/>
      <c r="H231" s="21"/>
      <c r="I231" s="5"/>
      <c r="J231" s="21"/>
      <c r="K231" s="5"/>
      <c r="L231" s="5"/>
      <c r="M231" s="5"/>
      <c r="N231" s="5"/>
      <c r="O231" s="5"/>
      <c r="P231" s="5"/>
    </row>
    <row r="232" spans="1:16" x14ac:dyDescent="0.25">
      <c r="A232" s="38" t="s">
        <v>36</v>
      </c>
      <c r="B232" s="39" t="s">
        <v>40</v>
      </c>
      <c r="C232" s="26"/>
      <c r="D232" s="21"/>
      <c r="E232" s="5"/>
      <c r="F232" s="21"/>
      <c r="G232" s="20"/>
      <c r="H232" s="21"/>
      <c r="I232" s="5"/>
      <c r="J232" s="21"/>
      <c r="K232" s="5"/>
      <c r="L232" s="21"/>
      <c r="M232" s="20"/>
      <c r="N232" s="21"/>
      <c r="O232" s="20"/>
      <c r="P232" s="21"/>
    </row>
    <row r="233" spans="1:16" x14ac:dyDescent="0.25">
      <c r="A233" s="21"/>
      <c r="B233" s="25"/>
      <c r="C233" s="26"/>
      <c r="D233" s="21"/>
      <c r="E233" s="5"/>
      <c r="F233" s="21"/>
      <c r="G233" s="20"/>
      <c r="H233" s="21"/>
      <c r="I233" s="5"/>
      <c r="J233" s="21"/>
      <c r="K233" s="5"/>
      <c r="L233" s="21"/>
      <c r="M233" s="30"/>
      <c r="N233" s="21"/>
      <c r="O233" s="20"/>
      <c r="P233" s="21"/>
    </row>
    <row r="234" spans="1:16" x14ac:dyDescent="0.25">
      <c r="A234" s="12"/>
    </row>
    <row r="235" spans="1:16" s="2" customFormat="1" x14ac:dyDescent="0.25">
      <c r="A235" s="12"/>
      <c r="B235"/>
      <c r="C235"/>
      <c r="D235" s="1"/>
      <c r="E235" s="1"/>
      <c r="F235" s="1"/>
      <c r="G235" s="1"/>
      <c r="H235" s="1"/>
      <c r="I235" s="1"/>
      <c r="J235" s="1"/>
      <c r="K235" s="1"/>
      <c r="L235"/>
    </row>
    <row r="236" spans="1:16" s="2" customFormat="1" ht="28.9" customHeight="1" x14ac:dyDescent="0.25">
      <c r="A236" s="58" t="s">
        <v>39</v>
      </c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</row>
    <row r="237" spans="1:16" ht="28.55" x14ac:dyDescent="0.25">
      <c r="A237" s="41"/>
      <c r="B237" s="43" t="s">
        <v>16</v>
      </c>
      <c r="C237" s="7"/>
      <c r="D237" s="8" t="s">
        <v>2</v>
      </c>
      <c r="E237" s="69" t="s">
        <v>12</v>
      </c>
      <c r="F237" s="69"/>
      <c r="G237" s="69" t="s">
        <v>13</v>
      </c>
      <c r="H237" s="69"/>
      <c r="I237" s="69" t="s">
        <v>10</v>
      </c>
      <c r="J237" s="69"/>
      <c r="K237" s="69" t="s">
        <v>1</v>
      </c>
      <c r="L237" s="81"/>
      <c r="M237" s="69" t="s">
        <v>14</v>
      </c>
      <c r="N237" s="69"/>
      <c r="O237" s="69" t="s">
        <v>15</v>
      </c>
      <c r="P237" s="69"/>
    </row>
    <row r="238" spans="1:16" ht="28.55" x14ac:dyDescent="0.25">
      <c r="A238" s="4" t="s">
        <v>41</v>
      </c>
      <c r="B238" s="9" t="s">
        <v>4</v>
      </c>
      <c r="C238" s="9" t="s">
        <v>5</v>
      </c>
      <c r="D238" s="4"/>
      <c r="E238" s="4" t="s">
        <v>9</v>
      </c>
      <c r="F238" s="4" t="s">
        <v>3</v>
      </c>
      <c r="G238" s="4" t="s">
        <v>21</v>
      </c>
      <c r="H238" s="4" t="s">
        <v>3</v>
      </c>
      <c r="I238" s="4" t="s">
        <v>6</v>
      </c>
      <c r="J238" s="4" t="s">
        <v>3</v>
      </c>
      <c r="K238" s="4" t="s">
        <v>7</v>
      </c>
      <c r="L238" s="4" t="s">
        <v>3</v>
      </c>
      <c r="M238" s="4" t="s">
        <v>21</v>
      </c>
      <c r="N238" s="4" t="s">
        <v>3</v>
      </c>
      <c r="O238" s="4" t="s">
        <v>21</v>
      </c>
      <c r="P238" s="4" t="s">
        <v>3</v>
      </c>
    </row>
    <row r="239" spans="1:16" x14ac:dyDescent="0.25">
      <c r="A239" s="57">
        <v>339</v>
      </c>
      <c r="B239" s="25" t="s">
        <v>105</v>
      </c>
      <c r="C239" s="26" t="s">
        <v>104</v>
      </c>
      <c r="D239" s="68">
        <f>SUM(F239+ H239+J239+L239+N239+P239)</f>
        <v>58</v>
      </c>
      <c r="E239" s="5">
        <v>12.4</v>
      </c>
      <c r="F239" s="65">
        <v>10</v>
      </c>
      <c r="G239" s="30">
        <v>1.96412037037037E-3</v>
      </c>
      <c r="H239" s="65">
        <v>10</v>
      </c>
      <c r="I239" s="5">
        <v>6.84</v>
      </c>
      <c r="J239" s="66">
        <v>9</v>
      </c>
      <c r="K239" s="5">
        <v>5.0999999999999996</v>
      </c>
      <c r="L239" s="65">
        <v>10</v>
      </c>
      <c r="M239" s="30">
        <v>7.303240740740741E-4</v>
      </c>
      <c r="N239" s="65">
        <v>10</v>
      </c>
      <c r="O239" s="30">
        <v>9.7662037037037023E-3</v>
      </c>
      <c r="P239" s="66">
        <v>9</v>
      </c>
    </row>
    <row r="240" spans="1:16" x14ac:dyDescent="0.25">
      <c r="A240" s="58">
        <v>357</v>
      </c>
      <c r="B240" s="25" t="s">
        <v>316</v>
      </c>
      <c r="C240" s="26" t="s">
        <v>317</v>
      </c>
      <c r="D240" s="21">
        <f>SUM(F240+ H240+J240+L240+N240+P240)</f>
        <v>20</v>
      </c>
      <c r="E240" s="5"/>
      <c r="F240" s="21"/>
      <c r="G240" s="30"/>
      <c r="H240" s="21"/>
      <c r="I240" s="5">
        <v>6.93</v>
      </c>
      <c r="J240" s="65">
        <v>10</v>
      </c>
      <c r="K240" s="5"/>
      <c r="L240" s="21"/>
      <c r="M240" s="30"/>
      <c r="N240" s="21"/>
      <c r="O240" s="30">
        <v>7.6388888888888886E-3</v>
      </c>
      <c r="P240" s="65">
        <v>10</v>
      </c>
    </row>
    <row r="241" spans="1:19" x14ac:dyDescent="0.25">
      <c r="A241" s="21"/>
      <c r="B241" s="26"/>
      <c r="C241" s="26"/>
      <c r="D241" s="21"/>
      <c r="E241" s="5"/>
      <c r="F241" s="21"/>
      <c r="G241" s="30"/>
      <c r="H241" s="21"/>
      <c r="I241" s="5"/>
      <c r="J241" s="21"/>
      <c r="K241" s="5"/>
      <c r="L241" s="21"/>
      <c r="M241" s="30"/>
      <c r="N241" s="21"/>
      <c r="O241" s="30"/>
      <c r="P241" s="21"/>
    </row>
    <row r="242" spans="1:19" x14ac:dyDescent="0.25">
      <c r="A242" s="38" t="s">
        <v>36</v>
      </c>
      <c r="B242" s="39" t="s">
        <v>40</v>
      </c>
      <c r="C242" s="26"/>
      <c r="D242" s="21"/>
      <c r="E242" s="5"/>
      <c r="F242" s="21"/>
      <c r="G242" s="30"/>
      <c r="H242" s="21"/>
      <c r="I242" s="5"/>
      <c r="J242" s="21"/>
      <c r="K242" s="5"/>
      <c r="L242" s="21"/>
      <c r="M242" s="30"/>
      <c r="N242" s="21"/>
      <c r="O242" s="30"/>
      <c r="P242" s="21"/>
    </row>
    <row r="243" spans="1:19" x14ac:dyDescent="0.25">
      <c r="A243" s="21">
        <v>373</v>
      </c>
      <c r="B243" s="37" t="s">
        <v>173</v>
      </c>
      <c r="C243" s="37" t="s">
        <v>174</v>
      </c>
      <c r="D243" s="21"/>
      <c r="E243" s="5">
        <v>12.2</v>
      </c>
      <c r="F243" s="21"/>
      <c r="G243" s="30"/>
      <c r="H243" s="21"/>
      <c r="I243" s="4"/>
      <c r="J243" s="21"/>
      <c r="K243" s="4"/>
      <c r="L243" s="21"/>
      <c r="M243" s="30">
        <v>6.6898148148148145E-4</v>
      </c>
      <c r="N243" s="21"/>
      <c r="O243" s="30"/>
      <c r="P243" s="21"/>
    </row>
    <row r="244" spans="1:19" s="2" customFormat="1" ht="31.25" customHeight="1" x14ac:dyDescent="0.25">
      <c r="A244" s="12"/>
      <c r="B244"/>
      <c r="C244"/>
      <c r="D244" s="1"/>
      <c r="E244" s="1"/>
      <c r="F244" s="1"/>
      <c r="G244" s="1"/>
      <c r="H244" s="1"/>
      <c r="I244" s="1"/>
      <c r="J244" s="1"/>
      <c r="K244" s="1"/>
      <c r="L244"/>
    </row>
    <row r="245" spans="1:19" s="2" customFormat="1" ht="28.9" customHeight="1" x14ac:dyDescent="0.25">
      <c r="A245" s="58" t="s">
        <v>39</v>
      </c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</row>
    <row r="246" spans="1:19" ht="28.55" x14ac:dyDescent="0.25">
      <c r="A246" s="4"/>
      <c r="B246" s="33" t="s">
        <v>17</v>
      </c>
      <c r="C246" s="34"/>
      <c r="D246" s="35" t="s">
        <v>2</v>
      </c>
      <c r="E246" s="70" t="s">
        <v>12</v>
      </c>
      <c r="F246" s="70"/>
      <c r="G246" s="70" t="s">
        <v>13</v>
      </c>
      <c r="H246" s="70"/>
      <c r="I246" s="70" t="s">
        <v>10</v>
      </c>
      <c r="J246" s="70"/>
      <c r="K246" s="70" t="s">
        <v>1</v>
      </c>
      <c r="L246" s="71"/>
      <c r="M246" s="70" t="s">
        <v>14</v>
      </c>
      <c r="N246" s="71"/>
      <c r="O246" s="70" t="s">
        <v>15</v>
      </c>
      <c r="P246" s="71"/>
    </row>
    <row r="247" spans="1:19" ht="28.55" x14ac:dyDescent="0.25">
      <c r="A247" s="4" t="s">
        <v>41</v>
      </c>
      <c r="B247" s="17" t="s">
        <v>4</v>
      </c>
      <c r="C247" s="9" t="s">
        <v>5</v>
      </c>
      <c r="D247" s="4"/>
      <c r="E247" s="4" t="s">
        <v>9</v>
      </c>
      <c r="F247" s="4" t="s">
        <v>3</v>
      </c>
      <c r="G247" s="4" t="s">
        <v>21</v>
      </c>
      <c r="H247" s="4" t="s">
        <v>3</v>
      </c>
      <c r="I247" s="4" t="s">
        <v>6</v>
      </c>
      <c r="J247" s="4" t="s">
        <v>3</v>
      </c>
      <c r="K247" s="4" t="s">
        <v>7</v>
      </c>
      <c r="L247" s="4" t="s">
        <v>3</v>
      </c>
      <c r="M247" s="4" t="s">
        <v>21</v>
      </c>
      <c r="N247" s="4" t="s">
        <v>3</v>
      </c>
      <c r="O247" s="4" t="s">
        <v>21</v>
      </c>
      <c r="P247" s="4" t="s">
        <v>3</v>
      </c>
    </row>
    <row r="248" spans="1:19" x14ac:dyDescent="0.25">
      <c r="A248" s="21">
        <v>257</v>
      </c>
      <c r="B248" s="25" t="s">
        <v>98</v>
      </c>
      <c r="C248" s="26" t="s">
        <v>102</v>
      </c>
      <c r="D248" s="68">
        <f t="shared" ref="D248" si="9">SUM(F248+ H248+J248+L248+N248+P248)</f>
        <v>50</v>
      </c>
      <c r="E248" s="5">
        <v>13.3</v>
      </c>
      <c r="F248" s="65">
        <v>10</v>
      </c>
      <c r="G248" s="30">
        <v>1.8101851851851849E-3</v>
      </c>
      <c r="H248" s="65">
        <v>10</v>
      </c>
      <c r="I248" s="5">
        <v>4.3899999999999997</v>
      </c>
      <c r="J248" s="65">
        <v>10</v>
      </c>
      <c r="K248" s="5"/>
      <c r="L248" s="21"/>
      <c r="M248" s="30">
        <v>7.2222222222222219E-4</v>
      </c>
      <c r="N248" s="65">
        <v>10</v>
      </c>
      <c r="O248" s="20">
        <v>9.2025462962962972E-3</v>
      </c>
      <c r="P248" s="65">
        <v>10</v>
      </c>
    </row>
    <row r="249" spans="1:19" x14ac:dyDescent="0.25">
      <c r="A249" s="21"/>
      <c r="B249" s="25"/>
      <c r="C249" s="26"/>
      <c r="D249" s="21"/>
      <c r="E249" s="5"/>
      <c r="F249" s="21"/>
      <c r="G249" s="30"/>
      <c r="H249" s="21"/>
      <c r="I249" s="5"/>
      <c r="J249" s="21"/>
      <c r="K249" s="5"/>
      <c r="L249" s="21"/>
      <c r="M249" s="30"/>
      <c r="N249" s="21"/>
      <c r="O249" s="20"/>
      <c r="P249" s="21"/>
    </row>
    <row r="250" spans="1:19" x14ac:dyDescent="0.25">
      <c r="A250" s="12"/>
    </row>
    <row r="251" spans="1:19" s="2" customFormat="1" x14ac:dyDescent="0.25">
      <c r="A251" s="12"/>
      <c r="B251"/>
      <c r="C251"/>
      <c r="D251" s="1"/>
      <c r="E251" s="1"/>
      <c r="F251" s="1"/>
      <c r="G251" s="1"/>
      <c r="H251" s="1"/>
      <c r="I251" s="1"/>
      <c r="J251" s="1"/>
      <c r="K251" s="1"/>
      <c r="L251"/>
      <c r="R251"/>
      <c r="S251"/>
    </row>
    <row r="252" spans="1:19" s="2" customFormat="1" ht="28.9" customHeight="1" x14ac:dyDescent="0.25">
      <c r="A252" s="58" t="s">
        <v>39</v>
      </c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R252"/>
      <c r="S252"/>
    </row>
    <row r="253" spans="1:19" ht="28.55" x14ac:dyDescent="0.25">
      <c r="A253" s="47"/>
      <c r="B253" s="48" t="s">
        <v>18</v>
      </c>
      <c r="C253" s="45"/>
      <c r="D253" s="46" t="s">
        <v>2</v>
      </c>
      <c r="E253" s="82" t="s">
        <v>12</v>
      </c>
      <c r="F253" s="82"/>
      <c r="G253" s="82" t="s">
        <v>13</v>
      </c>
      <c r="H253" s="82"/>
      <c r="I253" s="82" t="s">
        <v>10</v>
      </c>
      <c r="J253" s="82"/>
      <c r="K253" s="82" t="s">
        <v>1</v>
      </c>
      <c r="L253" s="83"/>
      <c r="M253" s="82" t="s">
        <v>14</v>
      </c>
      <c r="N253" s="82"/>
      <c r="O253" s="82" t="s">
        <v>15</v>
      </c>
      <c r="P253" s="82"/>
    </row>
    <row r="254" spans="1:19" ht="28.55" x14ac:dyDescent="0.25">
      <c r="A254" s="4" t="s">
        <v>41</v>
      </c>
      <c r="B254" s="17" t="s">
        <v>4</v>
      </c>
      <c r="C254" s="9" t="s">
        <v>5</v>
      </c>
      <c r="D254" s="4"/>
      <c r="E254" s="4" t="s">
        <v>9</v>
      </c>
      <c r="F254" s="4" t="s">
        <v>3</v>
      </c>
      <c r="G254" s="4" t="s">
        <v>21</v>
      </c>
      <c r="H254" s="4" t="s">
        <v>3</v>
      </c>
      <c r="I254" s="4" t="s">
        <v>6</v>
      </c>
      <c r="J254" s="4" t="s">
        <v>3</v>
      </c>
      <c r="K254" s="4" t="s">
        <v>7</v>
      </c>
      <c r="L254" s="4" t="s">
        <v>3</v>
      </c>
      <c r="M254" s="4" t="s">
        <v>21</v>
      </c>
      <c r="N254" s="4" t="s">
        <v>3</v>
      </c>
      <c r="O254" s="4" t="s">
        <v>21</v>
      </c>
      <c r="P254" s="4" t="s">
        <v>3</v>
      </c>
    </row>
    <row r="255" spans="1:19" x14ac:dyDescent="0.25">
      <c r="A255" s="21">
        <v>328</v>
      </c>
      <c r="B255" s="25" t="s">
        <v>106</v>
      </c>
      <c r="C255" s="26" t="s">
        <v>107</v>
      </c>
      <c r="D255" s="68">
        <f t="shared" ref="D255:D263" si="10">SUM(F255+ H255+J255+L255+N255+P255)</f>
        <v>53</v>
      </c>
      <c r="E255" s="5">
        <v>12.4</v>
      </c>
      <c r="F255" s="65">
        <v>10</v>
      </c>
      <c r="G255" s="30">
        <v>1.7766203703703705E-3</v>
      </c>
      <c r="H255" s="66">
        <v>9</v>
      </c>
      <c r="I255" s="5">
        <v>7.25</v>
      </c>
      <c r="J255" s="65">
        <v>10</v>
      </c>
      <c r="K255" s="5">
        <v>5.0999999999999996</v>
      </c>
      <c r="L255" s="65">
        <v>10</v>
      </c>
      <c r="M255" s="30">
        <v>6.5046296296296304E-4</v>
      </c>
      <c r="N255" s="65">
        <v>10</v>
      </c>
      <c r="O255" s="30">
        <v>1.0021990740740741E-2</v>
      </c>
      <c r="P255" s="21">
        <v>4</v>
      </c>
    </row>
    <row r="256" spans="1:19" x14ac:dyDescent="0.25">
      <c r="A256" s="21">
        <v>365</v>
      </c>
      <c r="B256" s="25" t="s">
        <v>201</v>
      </c>
      <c r="C256" s="26" t="s">
        <v>202</v>
      </c>
      <c r="D256" s="21">
        <f t="shared" si="10"/>
        <v>50</v>
      </c>
      <c r="E256" s="5">
        <v>14.7</v>
      </c>
      <c r="F256" s="66">
        <v>9</v>
      </c>
      <c r="G256" s="30">
        <v>1.6932870370370372E-3</v>
      </c>
      <c r="H256" s="65">
        <v>10</v>
      </c>
      <c r="I256" s="5">
        <v>4.84</v>
      </c>
      <c r="J256" s="21">
        <v>6</v>
      </c>
      <c r="K256" s="5">
        <v>2.5499999999999998</v>
      </c>
      <c r="L256" s="21">
        <v>6</v>
      </c>
      <c r="M256" s="30">
        <v>7.8240740740740744E-4</v>
      </c>
      <c r="N256" s="66">
        <v>9</v>
      </c>
      <c r="O256" s="30">
        <v>6.9120370370370368E-3</v>
      </c>
      <c r="P256" s="65">
        <v>10</v>
      </c>
    </row>
    <row r="257" spans="1:16" x14ac:dyDescent="0.25">
      <c r="A257" s="21">
        <v>322</v>
      </c>
      <c r="B257" s="25" t="s">
        <v>108</v>
      </c>
      <c r="C257" s="26" t="s">
        <v>97</v>
      </c>
      <c r="D257" s="21">
        <f t="shared" si="10"/>
        <v>43</v>
      </c>
      <c r="E257" s="5">
        <v>16.399999999999999</v>
      </c>
      <c r="F257" s="21">
        <v>6</v>
      </c>
      <c r="G257" s="30">
        <v>2.0150462962962965E-3</v>
      </c>
      <c r="H257" s="21">
        <v>7</v>
      </c>
      <c r="I257" s="5">
        <v>5.7</v>
      </c>
      <c r="J257" s="21">
        <v>7</v>
      </c>
      <c r="K257" s="5">
        <v>3.9</v>
      </c>
      <c r="L257" s="66">
        <v>9</v>
      </c>
      <c r="M257" s="30">
        <v>8.1828703703703696E-4</v>
      </c>
      <c r="N257" s="67">
        <v>8</v>
      </c>
      <c r="O257" s="30">
        <v>8.7002314814814807E-3</v>
      </c>
      <c r="P257" s="21">
        <v>6</v>
      </c>
    </row>
    <row r="258" spans="1:16" x14ac:dyDescent="0.25">
      <c r="A258" s="21">
        <v>307</v>
      </c>
      <c r="B258" s="25" t="s">
        <v>203</v>
      </c>
      <c r="C258" s="26" t="s">
        <v>134</v>
      </c>
      <c r="D258" s="21">
        <f t="shared" si="10"/>
        <v>42</v>
      </c>
      <c r="E258" s="5">
        <v>15.2</v>
      </c>
      <c r="F258" s="67">
        <v>8</v>
      </c>
      <c r="G258" s="30">
        <v>2.1979166666666666E-3</v>
      </c>
      <c r="H258" s="21">
        <v>6</v>
      </c>
      <c r="I258" s="5">
        <v>6.42</v>
      </c>
      <c r="J258" s="66">
        <v>9</v>
      </c>
      <c r="K258" s="5">
        <v>3.3</v>
      </c>
      <c r="L258" s="21">
        <v>7</v>
      </c>
      <c r="M258" s="30">
        <v>8.3217592592592588E-4</v>
      </c>
      <c r="N258" s="21">
        <v>7</v>
      </c>
      <c r="O258" s="30">
        <v>8.835648148148148E-3</v>
      </c>
      <c r="P258" s="21">
        <v>5</v>
      </c>
    </row>
    <row r="259" spans="1:16" x14ac:dyDescent="0.25">
      <c r="A259" s="21">
        <v>341</v>
      </c>
      <c r="B259" s="25" t="s">
        <v>109</v>
      </c>
      <c r="C259" s="26" t="s">
        <v>110</v>
      </c>
      <c r="D259" s="21">
        <f t="shared" si="10"/>
        <v>28</v>
      </c>
      <c r="E259" s="5">
        <v>23</v>
      </c>
      <c r="F259" s="21">
        <v>5</v>
      </c>
      <c r="G259" s="30">
        <v>2.7951388888888891E-3</v>
      </c>
      <c r="H259" s="21">
        <v>5</v>
      </c>
      <c r="I259" s="5">
        <v>3.15</v>
      </c>
      <c r="J259" s="21">
        <v>5</v>
      </c>
      <c r="K259" s="5">
        <v>1.61</v>
      </c>
      <c r="L259" s="21">
        <v>5</v>
      </c>
      <c r="M259" s="30">
        <v>1.0868055555555555E-3</v>
      </c>
      <c r="N259" s="21">
        <v>5</v>
      </c>
      <c r="O259" s="30">
        <v>1.3214120370370369E-2</v>
      </c>
      <c r="P259" s="21">
        <v>3</v>
      </c>
    </row>
    <row r="260" spans="1:16" x14ac:dyDescent="0.25">
      <c r="A260" s="21">
        <v>375</v>
      </c>
      <c r="B260" s="25" t="s">
        <v>204</v>
      </c>
      <c r="C260" s="26" t="s">
        <v>91</v>
      </c>
      <c r="D260" s="21">
        <f t="shared" si="10"/>
        <v>25</v>
      </c>
      <c r="E260" s="5">
        <v>15.2</v>
      </c>
      <c r="F260" s="67">
        <v>8</v>
      </c>
      <c r="G260" s="30"/>
      <c r="H260" s="21"/>
      <c r="I260" s="5">
        <v>6.1</v>
      </c>
      <c r="J260" s="67">
        <v>8</v>
      </c>
      <c r="K260" s="5"/>
      <c r="L260" s="21"/>
      <c r="M260" s="30"/>
      <c r="N260" s="21"/>
      <c r="O260" s="30">
        <v>7.0729166666666675E-3</v>
      </c>
      <c r="P260" s="66">
        <v>9</v>
      </c>
    </row>
    <row r="261" spans="1:16" x14ac:dyDescent="0.25">
      <c r="A261" s="21">
        <v>345</v>
      </c>
      <c r="B261" s="25" t="s">
        <v>204</v>
      </c>
      <c r="C261" s="26" t="s">
        <v>205</v>
      </c>
      <c r="D261" s="21">
        <f t="shared" si="10"/>
        <v>22</v>
      </c>
      <c r="E261" s="5"/>
      <c r="F261" s="21"/>
      <c r="G261" s="30">
        <v>1.972222222222222E-3</v>
      </c>
      <c r="H261" s="67">
        <v>8</v>
      </c>
      <c r="I261" s="5"/>
      <c r="J261" s="21"/>
      <c r="K261" s="5">
        <v>3.6</v>
      </c>
      <c r="L261" s="67">
        <v>8</v>
      </c>
      <c r="M261" s="30">
        <v>8.576388888888888E-4</v>
      </c>
      <c r="N261" s="21">
        <v>6</v>
      </c>
      <c r="O261" s="30"/>
      <c r="P261" s="21"/>
    </row>
    <row r="262" spans="1:16" x14ac:dyDescent="0.25">
      <c r="A262" s="21">
        <v>359</v>
      </c>
      <c r="B262" s="25" t="s">
        <v>319</v>
      </c>
      <c r="C262" s="26" t="s">
        <v>244</v>
      </c>
      <c r="D262" s="21">
        <f t="shared" si="10"/>
        <v>8</v>
      </c>
      <c r="E262" s="5"/>
      <c r="F262" s="21"/>
      <c r="G262" s="30"/>
      <c r="H262" s="21"/>
      <c r="I262" s="5"/>
      <c r="J262" s="21"/>
      <c r="K262" s="5"/>
      <c r="L262" s="21"/>
      <c r="M262" s="30"/>
      <c r="N262" s="21"/>
      <c r="O262" s="30">
        <v>7.2175925925925923E-3</v>
      </c>
      <c r="P262" s="67">
        <v>8</v>
      </c>
    </row>
    <row r="263" spans="1:16" x14ac:dyDescent="0.25">
      <c r="A263" s="21">
        <v>358</v>
      </c>
      <c r="B263" s="25" t="s">
        <v>109</v>
      </c>
      <c r="C263" s="26" t="s">
        <v>104</v>
      </c>
      <c r="D263" s="21">
        <f t="shared" si="10"/>
        <v>7</v>
      </c>
      <c r="E263" s="5"/>
      <c r="F263" s="21"/>
      <c r="G263" s="30"/>
      <c r="H263" s="21"/>
      <c r="I263" s="5"/>
      <c r="J263" s="21"/>
      <c r="K263" s="5"/>
      <c r="L263" s="21"/>
      <c r="M263" s="30"/>
      <c r="N263" s="21"/>
      <c r="O263" s="30">
        <v>7.4652777777777781E-3</v>
      </c>
      <c r="P263" s="21">
        <v>7</v>
      </c>
    </row>
    <row r="264" spans="1:16" x14ac:dyDescent="0.25">
      <c r="A264" s="21"/>
      <c r="B264" s="25"/>
      <c r="C264" s="26"/>
      <c r="D264" s="21"/>
      <c r="E264" s="5"/>
      <c r="F264" s="21"/>
      <c r="G264" s="30"/>
      <c r="H264" s="21"/>
      <c r="I264" s="5"/>
      <c r="J264" s="21"/>
      <c r="K264" s="5"/>
      <c r="L264" s="21"/>
      <c r="M264" s="30"/>
      <c r="N264" s="21"/>
      <c r="O264" s="30"/>
      <c r="P264" s="21"/>
    </row>
    <row r="265" spans="1:16" x14ac:dyDescent="0.25">
      <c r="A265" s="38" t="s">
        <v>36</v>
      </c>
      <c r="B265" s="39" t="s">
        <v>40</v>
      </c>
      <c r="C265" s="26"/>
      <c r="D265" s="21"/>
      <c r="E265" s="5"/>
      <c r="F265" s="21"/>
      <c r="G265" s="30"/>
      <c r="H265" s="21"/>
      <c r="I265" s="5"/>
      <c r="J265" s="21"/>
      <c r="K265" s="5"/>
      <c r="L265" s="21"/>
      <c r="M265" s="30"/>
      <c r="N265" s="21"/>
      <c r="O265" s="30"/>
      <c r="P265" s="21"/>
    </row>
    <row r="266" spans="1:16" x14ac:dyDescent="0.25">
      <c r="A266" s="21">
        <v>381</v>
      </c>
      <c r="B266" s="25" t="s">
        <v>312</v>
      </c>
      <c r="C266" s="25" t="s">
        <v>313</v>
      </c>
      <c r="D266" s="21"/>
      <c r="E266" s="5">
        <v>14.7</v>
      </c>
      <c r="F266" s="21"/>
      <c r="G266" s="20"/>
      <c r="H266" s="21"/>
      <c r="I266" s="5">
        <v>6.05</v>
      </c>
      <c r="J266" s="21"/>
      <c r="K266" s="5"/>
      <c r="L266" s="21"/>
      <c r="M266" s="30"/>
      <c r="N266" s="21"/>
      <c r="O266" s="30">
        <v>8.7743055555555543E-3</v>
      </c>
      <c r="P266" s="21"/>
    </row>
    <row r="267" spans="1:16" x14ac:dyDescent="0.25">
      <c r="A267" s="23"/>
      <c r="B267" s="29"/>
      <c r="C267" s="29"/>
      <c r="D267" s="23"/>
      <c r="E267" s="24"/>
      <c r="F267" s="23"/>
      <c r="G267" s="3"/>
      <c r="H267" s="23"/>
      <c r="I267" s="13"/>
      <c r="J267" s="23"/>
      <c r="K267" s="13"/>
      <c r="L267" s="23"/>
    </row>
    <row r="268" spans="1:16" x14ac:dyDescent="0.25">
      <c r="A268" s="23"/>
      <c r="B268" s="29"/>
      <c r="C268" s="29"/>
      <c r="D268" s="23"/>
      <c r="E268" s="24"/>
      <c r="F268" s="23"/>
      <c r="G268" s="3"/>
      <c r="H268" s="23"/>
      <c r="I268" s="13"/>
      <c r="J268" s="23"/>
      <c r="K268" s="13"/>
      <c r="L268" s="23"/>
    </row>
    <row r="269" spans="1:16" s="2" customFormat="1" ht="14.95" customHeight="1" x14ac:dyDescent="0.25">
      <c r="A269" s="12"/>
      <c r="B269"/>
      <c r="C269"/>
      <c r="D269" s="1"/>
      <c r="E269" s="1"/>
      <c r="F269" s="1"/>
      <c r="G269" s="1"/>
      <c r="H269" s="1"/>
      <c r="I269" s="1"/>
      <c r="J269" s="1"/>
      <c r="K269" s="1"/>
      <c r="L269"/>
    </row>
    <row r="270" spans="1:16" s="2" customFormat="1" ht="28.9" customHeight="1" x14ac:dyDescent="0.25">
      <c r="A270" s="58" t="s">
        <v>39</v>
      </c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</row>
    <row r="271" spans="1:16" ht="28.55" x14ac:dyDescent="0.25">
      <c r="A271" s="41"/>
      <c r="B271" s="42" t="s">
        <v>19</v>
      </c>
      <c r="C271" s="34"/>
      <c r="D271" s="35" t="s">
        <v>2</v>
      </c>
      <c r="E271" s="70" t="s">
        <v>12</v>
      </c>
      <c r="F271" s="70"/>
      <c r="G271" s="70" t="s">
        <v>13</v>
      </c>
      <c r="H271" s="70"/>
      <c r="I271" s="70" t="s">
        <v>10</v>
      </c>
      <c r="J271" s="70"/>
      <c r="K271" s="70" t="s">
        <v>1</v>
      </c>
      <c r="L271" s="71"/>
      <c r="M271" s="35" t="s">
        <v>14</v>
      </c>
      <c r="N271" s="35"/>
      <c r="O271" s="70" t="s">
        <v>15</v>
      </c>
      <c r="P271" s="70"/>
    </row>
    <row r="272" spans="1:16" ht="28.55" x14ac:dyDescent="0.25">
      <c r="A272" s="4" t="s">
        <v>41</v>
      </c>
      <c r="B272" s="17" t="s">
        <v>4</v>
      </c>
      <c r="C272" s="9" t="s">
        <v>5</v>
      </c>
      <c r="D272" s="4"/>
      <c r="E272" s="4" t="s">
        <v>9</v>
      </c>
      <c r="F272" s="4" t="s">
        <v>3</v>
      </c>
      <c r="G272" s="4" t="s">
        <v>21</v>
      </c>
      <c r="H272" s="4" t="s">
        <v>3</v>
      </c>
      <c r="I272" s="4" t="s">
        <v>6</v>
      </c>
      <c r="J272" s="4" t="s">
        <v>3</v>
      </c>
      <c r="K272" s="4" t="s">
        <v>7</v>
      </c>
      <c r="L272" s="4" t="s">
        <v>3</v>
      </c>
      <c r="M272" s="4" t="s">
        <v>21</v>
      </c>
      <c r="N272" s="4" t="s">
        <v>3</v>
      </c>
      <c r="O272" s="4" t="s">
        <v>21</v>
      </c>
      <c r="P272" s="4" t="s">
        <v>3</v>
      </c>
    </row>
    <row r="273" spans="1:16" x14ac:dyDescent="0.25">
      <c r="A273" s="21">
        <v>289</v>
      </c>
      <c r="B273" s="25" t="s">
        <v>199</v>
      </c>
      <c r="C273" s="26" t="s">
        <v>200</v>
      </c>
      <c r="D273" s="68">
        <f>SUM(F273+ H273+J273+L273+N273+P273)</f>
        <v>40</v>
      </c>
      <c r="E273" s="5">
        <v>14.2</v>
      </c>
      <c r="F273" s="65">
        <v>10</v>
      </c>
      <c r="G273" s="5"/>
      <c r="H273" s="21"/>
      <c r="I273" s="5">
        <v>5.14</v>
      </c>
      <c r="J273" s="65">
        <v>10</v>
      </c>
      <c r="K273" s="5">
        <v>4.22</v>
      </c>
      <c r="L273" s="65">
        <v>10</v>
      </c>
      <c r="M273" s="30">
        <v>7.6157407407407413E-4</v>
      </c>
      <c r="N273" s="65">
        <v>10</v>
      </c>
      <c r="O273" s="30"/>
      <c r="P273" s="21"/>
    </row>
    <row r="274" spans="1:16" x14ac:dyDescent="0.25">
      <c r="A274" s="21"/>
      <c r="B274" s="25"/>
      <c r="C274" s="26"/>
      <c r="D274" s="21"/>
      <c r="E274" s="5"/>
      <c r="F274" s="5"/>
      <c r="G274" s="5"/>
      <c r="H274" s="5"/>
      <c r="I274" s="5"/>
      <c r="J274" s="5"/>
      <c r="K274" s="5"/>
      <c r="L274" s="21"/>
      <c r="M274" s="30"/>
      <c r="N274" s="21"/>
      <c r="O274" s="30"/>
      <c r="P274" s="21"/>
    </row>
    <row r="275" spans="1:16" x14ac:dyDescent="0.25">
      <c r="A275" s="21"/>
      <c r="B275" s="26"/>
      <c r="C275" s="26"/>
      <c r="D275" s="21"/>
      <c r="E275" s="5"/>
      <c r="F275" s="5"/>
      <c r="G275" s="5"/>
      <c r="H275" s="5"/>
      <c r="I275" s="5"/>
      <c r="J275" s="5"/>
      <c r="K275" s="5"/>
      <c r="L275" s="21"/>
      <c r="M275" s="30"/>
      <c r="N275" s="21"/>
      <c r="O275" s="30"/>
      <c r="P275" s="21"/>
    </row>
    <row r="276" spans="1:16" x14ac:dyDescent="0.25">
      <c r="J276" s="23"/>
      <c r="K276" s="13"/>
      <c r="L276" s="23"/>
      <c r="M276" s="55"/>
      <c r="N276" s="23"/>
      <c r="O276" s="55"/>
      <c r="P276" s="23"/>
    </row>
  </sheetData>
  <sortState ref="A239:P240">
    <sortCondition descending="1" ref="D239:D240"/>
  </sortState>
  <mergeCells count="67">
    <mergeCell ref="E185:F185"/>
    <mergeCell ref="G185:H185"/>
    <mergeCell ref="I185:J185"/>
    <mergeCell ref="E237:F237"/>
    <mergeCell ref="G237:H237"/>
    <mergeCell ref="I237:J237"/>
    <mergeCell ref="E215:F215"/>
    <mergeCell ref="I215:J215"/>
    <mergeCell ref="G215:H215"/>
    <mergeCell ref="E226:F226"/>
    <mergeCell ref="G226:H226"/>
    <mergeCell ref="I226:J226"/>
    <mergeCell ref="O246:P246"/>
    <mergeCell ref="M246:N246"/>
    <mergeCell ref="E246:F246"/>
    <mergeCell ref="G246:H246"/>
    <mergeCell ref="I246:J246"/>
    <mergeCell ref="K246:L246"/>
    <mergeCell ref="K226:L226"/>
    <mergeCell ref="K215:L215"/>
    <mergeCell ref="M163:N163"/>
    <mergeCell ref="K237:L237"/>
    <mergeCell ref="O237:P237"/>
    <mergeCell ref="M237:N237"/>
    <mergeCell ref="O226:P226"/>
    <mergeCell ref="O215:P215"/>
    <mergeCell ref="M215:N215"/>
    <mergeCell ref="M185:N185"/>
    <mergeCell ref="M226:N226"/>
    <mergeCell ref="E163:F163"/>
    <mergeCell ref="G163:H163"/>
    <mergeCell ref="I163:J163"/>
    <mergeCell ref="K163:L163"/>
    <mergeCell ref="E136:F136"/>
    <mergeCell ref="G136:H136"/>
    <mergeCell ref="O271:P271"/>
    <mergeCell ref="E253:F253"/>
    <mergeCell ref="G253:H253"/>
    <mergeCell ref="I253:J253"/>
    <mergeCell ref="K253:L253"/>
    <mergeCell ref="M253:N253"/>
    <mergeCell ref="O253:P253"/>
    <mergeCell ref="E271:F271"/>
    <mergeCell ref="G271:H271"/>
    <mergeCell ref="I271:J271"/>
    <mergeCell ref="K271:L271"/>
    <mergeCell ref="K22:L22"/>
    <mergeCell ref="K185:L185"/>
    <mergeCell ref="A1:L2"/>
    <mergeCell ref="E4:F4"/>
    <mergeCell ref="G4:H4"/>
    <mergeCell ref="I4:J4"/>
    <mergeCell ref="K4:L4"/>
    <mergeCell ref="A3:L3"/>
    <mergeCell ref="E112:F112"/>
    <mergeCell ref="K112:L112"/>
    <mergeCell ref="K39:L39"/>
    <mergeCell ref="G112:H112"/>
    <mergeCell ref="I112:J112"/>
    <mergeCell ref="E39:F39"/>
    <mergeCell ref="I136:J136"/>
    <mergeCell ref="K136:L136"/>
    <mergeCell ref="G39:H39"/>
    <mergeCell ref="I39:J39"/>
    <mergeCell ref="E22:F22"/>
    <mergeCell ref="G22:H22"/>
    <mergeCell ref="I22:J22"/>
  </mergeCells>
  <pageMargins left="0.78740157480314965" right="0.51181102362204722" top="0.94488188976377963" bottom="0.39370078740157483" header="0.31496062992125984" footer="0.31496062992125984"/>
  <pageSetup paperSize="9" scale="81" fitToHeight="10" orientation="landscape" horizontalDpi="360" verticalDpi="360" r:id="rId1"/>
  <headerFooter>
    <oddHeader>&amp;C&amp;"Arial,Bold"&amp;16 2018 CLUB CHAMPIONSHIP RESULTS
&amp;KFF0000NM = NOT A MEMBER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40"/>
  <sheetViews>
    <sheetView tabSelected="1" zoomScaleNormal="100" workbookViewId="0"/>
  </sheetViews>
  <sheetFormatPr defaultRowHeight="14.3" x14ac:dyDescent="0.25"/>
  <cols>
    <col min="1" max="1" width="9.375" customWidth="1"/>
    <col min="2" max="2" width="15.625" bestFit="1" customWidth="1"/>
    <col min="3" max="3" width="17.5" bestFit="1" customWidth="1"/>
    <col min="4" max="4" width="8.875" customWidth="1"/>
    <col min="5" max="5" width="6" customWidth="1"/>
    <col min="6" max="6" width="5.625" customWidth="1"/>
    <col min="7" max="7" width="8.125" bestFit="1" customWidth="1"/>
    <col min="8" max="8" width="5.625" customWidth="1"/>
    <col min="9" max="9" width="5.5" bestFit="1" customWidth="1"/>
    <col min="10" max="10" width="5.625" customWidth="1"/>
    <col min="11" max="11" width="4.5" bestFit="1" customWidth="1"/>
    <col min="12" max="12" width="5.625" customWidth="1"/>
    <col min="13" max="13" width="8.875" customWidth="1"/>
    <col min="14" max="14" width="5.625" customWidth="1"/>
    <col min="15" max="15" width="8.125" bestFit="1" customWidth="1"/>
    <col min="16" max="16" width="5.625" customWidth="1"/>
  </cols>
  <sheetData>
    <row r="2" spans="1:15" ht="23.8" x14ac:dyDescent="0.4">
      <c r="A2" s="88" t="s">
        <v>194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5" ht="16.3" x14ac:dyDescent="0.25">
      <c r="A3" s="84" t="s">
        <v>195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5" ht="30.1" customHeight="1" x14ac:dyDescent="0.25">
      <c r="A4" s="51"/>
    </row>
    <row r="5" spans="1:15" ht="30.1" customHeight="1" x14ac:dyDescent="0.25">
      <c r="A5" s="4"/>
      <c r="B5" s="16" t="s">
        <v>26</v>
      </c>
      <c r="C5" s="62"/>
      <c r="D5" s="61" t="s">
        <v>121</v>
      </c>
      <c r="E5" s="76" t="s">
        <v>23</v>
      </c>
      <c r="F5" s="77"/>
      <c r="G5" s="76" t="s">
        <v>11</v>
      </c>
      <c r="H5" s="77"/>
      <c r="I5" s="76" t="s">
        <v>0</v>
      </c>
      <c r="J5" s="77"/>
      <c r="K5" s="76" t="s">
        <v>1</v>
      </c>
      <c r="L5" s="77"/>
    </row>
    <row r="6" spans="1:15" ht="30.1" customHeight="1" x14ac:dyDescent="0.25">
      <c r="A6" s="4" t="s">
        <v>41</v>
      </c>
      <c r="B6" s="9" t="s">
        <v>4</v>
      </c>
      <c r="C6" s="9" t="s">
        <v>5</v>
      </c>
      <c r="D6" s="37"/>
      <c r="E6" s="37"/>
      <c r="F6" s="37"/>
      <c r="G6" s="37"/>
      <c r="H6" s="37"/>
      <c r="I6" s="37"/>
      <c r="J6" s="37"/>
      <c r="K6" s="37"/>
      <c r="L6" s="37"/>
    </row>
    <row r="7" spans="1:15" x14ac:dyDescent="0.25">
      <c r="A7" s="21">
        <v>351</v>
      </c>
      <c r="B7" s="25" t="s">
        <v>293</v>
      </c>
      <c r="C7" s="26" t="s">
        <v>294</v>
      </c>
      <c r="D7" s="21">
        <f t="shared" ref="D7:D13" si="0">SUM(F7+ H7+J7+L7)</f>
        <v>9</v>
      </c>
      <c r="E7" s="5"/>
      <c r="F7" s="21"/>
      <c r="G7" s="20"/>
      <c r="H7" s="21"/>
      <c r="I7" s="5">
        <v>13.2</v>
      </c>
      <c r="J7" s="66">
        <v>9</v>
      </c>
      <c r="K7" s="5"/>
      <c r="L7" s="21"/>
      <c r="N7" s="65"/>
      <c r="O7" t="s">
        <v>117</v>
      </c>
    </row>
    <row r="8" spans="1:15" x14ac:dyDescent="0.25">
      <c r="A8" s="21">
        <v>376</v>
      </c>
      <c r="B8" s="25" t="s">
        <v>304</v>
      </c>
      <c r="C8" s="26" t="s">
        <v>305</v>
      </c>
      <c r="D8" s="21">
        <f t="shared" si="0"/>
        <v>12</v>
      </c>
      <c r="E8" s="5"/>
      <c r="F8" s="21"/>
      <c r="G8" s="20">
        <v>1.5335648148148149E-3</v>
      </c>
      <c r="H8" s="66">
        <v>9</v>
      </c>
      <c r="I8" s="5">
        <v>9.4</v>
      </c>
      <c r="J8" s="21">
        <v>3</v>
      </c>
      <c r="K8" s="5"/>
      <c r="L8" s="21"/>
      <c r="N8" s="66"/>
      <c r="O8" t="s">
        <v>118</v>
      </c>
    </row>
    <row r="9" spans="1:15" x14ac:dyDescent="0.25">
      <c r="A9" s="21">
        <v>268</v>
      </c>
      <c r="B9" s="25" t="s">
        <v>71</v>
      </c>
      <c r="C9" s="26" t="s">
        <v>254</v>
      </c>
      <c r="D9" s="21">
        <f t="shared" si="0"/>
        <v>16</v>
      </c>
      <c r="E9" s="5">
        <v>10.6</v>
      </c>
      <c r="F9" s="67">
        <v>8</v>
      </c>
      <c r="G9" s="20"/>
      <c r="H9" s="21"/>
      <c r="I9" s="5"/>
      <c r="J9" s="21"/>
      <c r="K9" s="5">
        <v>2.4700000000000002</v>
      </c>
      <c r="L9" s="67">
        <v>8</v>
      </c>
      <c r="N9" s="67"/>
      <c r="O9" t="s">
        <v>119</v>
      </c>
    </row>
    <row r="10" spans="1:15" x14ac:dyDescent="0.25">
      <c r="A10" s="21">
        <v>259</v>
      </c>
      <c r="B10" s="25" t="s">
        <v>64</v>
      </c>
      <c r="C10" s="26" t="s">
        <v>255</v>
      </c>
      <c r="D10" s="21">
        <f t="shared" si="0"/>
        <v>27</v>
      </c>
      <c r="E10" s="5">
        <v>11.1</v>
      </c>
      <c r="F10" s="21">
        <v>6</v>
      </c>
      <c r="G10" s="20">
        <v>1.6006944444444445E-3</v>
      </c>
      <c r="H10" s="21">
        <v>7</v>
      </c>
      <c r="I10" s="5">
        <v>13</v>
      </c>
      <c r="J10" s="67">
        <v>8</v>
      </c>
      <c r="K10" s="5">
        <v>2.34</v>
      </c>
      <c r="L10" s="21">
        <v>6</v>
      </c>
      <c r="N10" s="50"/>
      <c r="O10" t="s">
        <v>120</v>
      </c>
    </row>
    <row r="11" spans="1:15" x14ac:dyDescent="0.25">
      <c r="A11" s="21">
        <v>198</v>
      </c>
      <c r="B11" s="25" t="s">
        <v>66</v>
      </c>
      <c r="C11" s="26" t="s">
        <v>256</v>
      </c>
      <c r="D11" s="21">
        <f t="shared" si="0"/>
        <v>29</v>
      </c>
      <c r="E11" s="5">
        <v>10.3</v>
      </c>
      <c r="F11" s="65">
        <v>10</v>
      </c>
      <c r="G11" s="20">
        <v>1.7824074074074072E-3</v>
      </c>
      <c r="H11" s="21">
        <v>6</v>
      </c>
      <c r="I11" s="5">
        <v>12.2</v>
      </c>
      <c r="J11" s="21">
        <v>6</v>
      </c>
      <c r="K11" s="5">
        <v>2.39</v>
      </c>
      <c r="L11" s="21">
        <v>7</v>
      </c>
    </row>
    <row r="12" spans="1:15" x14ac:dyDescent="0.25">
      <c r="A12" s="21">
        <v>308</v>
      </c>
      <c r="B12" s="25" t="s">
        <v>260</v>
      </c>
      <c r="C12" s="26" t="s">
        <v>261</v>
      </c>
      <c r="D12" s="21">
        <f t="shared" si="0"/>
        <v>32</v>
      </c>
      <c r="E12" s="5">
        <v>10.6</v>
      </c>
      <c r="F12" s="67">
        <v>8</v>
      </c>
      <c r="G12" s="20">
        <v>1.5868055555555557E-3</v>
      </c>
      <c r="H12" s="67">
        <v>8</v>
      </c>
      <c r="I12" s="5">
        <v>12.3</v>
      </c>
      <c r="J12" s="21">
        <v>7</v>
      </c>
      <c r="K12" s="5">
        <v>2.73</v>
      </c>
      <c r="L12" s="66">
        <v>9</v>
      </c>
    </row>
    <row r="13" spans="1:15" x14ac:dyDescent="0.25">
      <c r="A13" s="21">
        <v>246</v>
      </c>
      <c r="B13" s="25" t="s">
        <v>92</v>
      </c>
      <c r="C13" s="26" t="s">
        <v>253</v>
      </c>
      <c r="D13" s="68">
        <f t="shared" si="0"/>
        <v>39</v>
      </c>
      <c r="E13" s="5">
        <v>10.4</v>
      </c>
      <c r="F13" s="66">
        <v>9</v>
      </c>
      <c r="G13" s="20">
        <v>1.4502314814814814E-3</v>
      </c>
      <c r="H13" s="65">
        <v>10</v>
      </c>
      <c r="I13" s="5">
        <v>16.100000000000001</v>
      </c>
      <c r="J13" s="65">
        <v>10</v>
      </c>
      <c r="K13" s="5">
        <v>2.87</v>
      </c>
      <c r="L13" s="65">
        <v>10</v>
      </c>
    </row>
    <row r="14" spans="1:15" x14ac:dyDescent="0.25">
      <c r="D14" s="29"/>
      <c r="E14" s="29"/>
      <c r="F14" s="29"/>
      <c r="G14" s="29"/>
      <c r="H14" s="29"/>
      <c r="I14" s="29"/>
      <c r="J14" s="29"/>
      <c r="K14" s="29"/>
      <c r="L14" s="29"/>
    </row>
    <row r="15" spans="1:15" ht="30.6" customHeight="1" x14ac:dyDescent="0.25">
      <c r="A15" s="19"/>
      <c r="B15" s="18" t="s">
        <v>27</v>
      </c>
      <c r="C15" s="64"/>
      <c r="D15" s="63" t="s">
        <v>121</v>
      </c>
      <c r="E15" s="86" t="s">
        <v>23</v>
      </c>
      <c r="F15" s="87"/>
      <c r="G15" s="86" t="s">
        <v>11</v>
      </c>
      <c r="H15" s="87"/>
      <c r="I15" s="86" t="s">
        <v>0</v>
      </c>
      <c r="J15" s="87"/>
      <c r="K15" s="86" t="s">
        <v>1</v>
      </c>
      <c r="L15" s="87"/>
    </row>
    <row r="16" spans="1:15" x14ac:dyDescent="0.25">
      <c r="A16" s="4" t="s">
        <v>41</v>
      </c>
      <c r="B16" s="17" t="s">
        <v>4</v>
      </c>
      <c r="C16" s="9" t="s">
        <v>5</v>
      </c>
      <c r="D16" s="21"/>
      <c r="E16" s="21"/>
      <c r="F16" s="21"/>
      <c r="G16" s="21"/>
      <c r="H16" s="21"/>
      <c r="I16" s="21"/>
      <c r="J16" s="21"/>
      <c r="K16" s="21"/>
      <c r="L16" s="21"/>
    </row>
    <row r="17" spans="1:12" x14ac:dyDescent="0.25">
      <c r="A17" s="21">
        <v>379</v>
      </c>
      <c r="B17" s="37" t="s">
        <v>310</v>
      </c>
      <c r="C17" s="37" t="s">
        <v>292</v>
      </c>
      <c r="D17" s="21">
        <f>SUM(F17+ H17+J17+L17)</f>
        <v>15</v>
      </c>
      <c r="E17" s="5"/>
      <c r="F17" s="21"/>
      <c r="G17" s="20">
        <v>1.8738425925925925E-3</v>
      </c>
      <c r="H17" s="21">
        <v>6</v>
      </c>
      <c r="I17" s="5"/>
      <c r="J17" s="21"/>
      <c r="K17" s="5">
        <v>2.56</v>
      </c>
      <c r="L17" s="66">
        <v>9</v>
      </c>
    </row>
    <row r="18" spans="1:12" x14ac:dyDescent="0.25">
      <c r="A18" s="21">
        <v>306</v>
      </c>
      <c r="B18" s="37" t="s">
        <v>124</v>
      </c>
      <c r="C18" s="37" t="s">
        <v>125</v>
      </c>
      <c r="D18" s="21">
        <f>SUM(F18+ H18+J18+L18)</f>
        <v>30</v>
      </c>
      <c r="E18" s="5">
        <v>11.3</v>
      </c>
      <c r="F18" s="21">
        <v>7</v>
      </c>
      <c r="G18" s="20">
        <v>1.6041666666666667E-3</v>
      </c>
      <c r="H18" s="67">
        <v>8</v>
      </c>
      <c r="I18" s="5">
        <v>11.5</v>
      </c>
      <c r="J18" s="66">
        <v>9</v>
      </c>
      <c r="K18" s="5">
        <v>1.97</v>
      </c>
      <c r="L18" s="21">
        <v>6</v>
      </c>
    </row>
    <row r="19" spans="1:12" x14ac:dyDescent="0.25">
      <c r="A19" s="21">
        <v>196</v>
      </c>
      <c r="B19" s="37" t="s">
        <v>265</v>
      </c>
      <c r="C19" s="37" t="s">
        <v>249</v>
      </c>
      <c r="D19" s="21">
        <f>SUM(F19+ H19+J19+L19)</f>
        <v>32</v>
      </c>
      <c r="E19" s="5">
        <v>10.7</v>
      </c>
      <c r="F19" s="67">
        <v>8</v>
      </c>
      <c r="G19" s="20">
        <v>1.7835648148148149E-3</v>
      </c>
      <c r="H19" s="21">
        <v>7</v>
      </c>
      <c r="I19" s="5">
        <v>11.6</v>
      </c>
      <c r="J19" s="65">
        <v>10</v>
      </c>
      <c r="K19" s="5">
        <v>2.2999999999999998</v>
      </c>
      <c r="L19" s="21">
        <v>7</v>
      </c>
    </row>
    <row r="20" spans="1:12" x14ac:dyDescent="0.25">
      <c r="A20" s="21">
        <v>256</v>
      </c>
      <c r="B20" s="37" t="s">
        <v>262</v>
      </c>
      <c r="C20" s="37" t="s">
        <v>51</v>
      </c>
      <c r="D20" s="21">
        <f>SUM(F20+ H20+J20+L20)</f>
        <v>34</v>
      </c>
      <c r="E20" s="5">
        <v>9.6999999999999993</v>
      </c>
      <c r="F20" s="66">
        <v>9</v>
      </c>
      <c r="G20" s="20">
        <v>1.3854166666666667E-3</v>
      </c>
      <c r="H20" s="65">
        <v>10</v>
      </c>
      <c r="I20" s="5">
        <v>9.6999999999999993</v>
      </c>
      <c r="J20" s="21">
        <v>7</v>
      </c>
      <c r="K20" s="5">
        <v>2.4700000000000002</v>
      </c>
      <c r="L20" s="67">
        <v>8</v>
      </c>
    </row>
    <row r="21" spans="1:12" x14ac:dyDescent="0.25">
      <c r="A21" s="21">
        <v>261</v>
      </c>
      <c r="B21" s="37" t="s">
        <v>263</v>
      </c>
      <c r="C21" s="37" t="s">
        <v>264</v>
      </c>
      <c r="D21" s="68">
        <f>SUM(F21+ H21+J21+L21)</f>
        <v>37</v>
      </c>
      <c r="E21" s="5">
        <v>9.3000000000000007</v>
      </c>
      <c r="F21" s="65">
        <v>10</v>
      </c>
      <c r="G21" s="20">
        <v>1.5740740740740741E-3</v>
      </c>
      <c r="H21" s="66">
        <v>9</v>
      </c>
      <c r="I21" s="5">
        <v>10.3</v>
      </c>
      <c r="J21" s="67">
        <v>8</v>
      </c>
      <c r="K21" s="5">
        <v>2.6</v>
      </c>
      <c r="L21" s="65">
        <v>10</v>
      </c>
    </row>
    <row r="23" spans="1:12" ht="31.25" customHeight="1" x14ac:dyDescent="0.25">
      <c r="A23" s="4"/>
      <c r="B23" s="16" t="s">
        <v>182</v>
      </c>
      <c r="C23" s="62"/>
      <c r="D23" s="61" t="s">
        <v>121</v>
      </c>
      <c r="E23" s="76" t="s">
        <v>23</v>
      </c>
      <c r="F23" s="77"/>
      <c r="G23" s="76" t="s">
        <v>11</v>
      </c>
      <c r="H23" s="77"/>
      <c r="I23" s="76" t="s">
        <v>0</v>
      </c>
      <c r="J23" s="77"/>
      <c r="K23" s="76" t="s">
        <v>1</v>
      </c>
      <c r="L23" s="77"/>
    </row>
    <row r="24" spans="1:12" x14ac:dyDescent="0.25">
      <c r="A24" s="4" t="s">
        <v>41</v>
      </c>
      <c r="B24" s="17" t="s">
        <v>20</v>
      </c>
      <c r="C24" s="9" t="s">
        <v>5</v>
      </c>
      <c r="D24" s="26"/>
      <c r="E24" s="26"/>
      <c r="F24" s="26"/>
      <c r="G24" s="26"/>
      <c r="H24" s="26"/>
      <c r="I24" s="26"/>
      <c r="J24" s="26"/>
      <c r="K24" s="26"/>
      <c r="L24" s="26"/>
    </row>
    <row r="25" spans="1:12" x14ac:dyDescent="0.25">
      <c r="A25" s="21">
        <v>377</v>
      </c>
      <c r="B25" s="26" t="s">
        <v>306</v>
      </c>
      <c r="C25" s="26" t="s">
        <v>307</v>
      </c>
      <c r="D25" s="21">
        <f t="shared" ref="D25:D32" si="1">SUM(F25+ H25+J25+L25)</f>
        <v>57</v>
      </c>
      <c r="E25" s="5"/>
      <c r="F25" s="21"/>
      <c r="G25" s="20">
        <v>1.4421296296296298E-3</v>
      </c>
      <c r="H25" s="67">
        <v>28</v>
      </c>
      <c r="I25" s="5">
        <v>25</v>
      </c>
      <c r="J25" s="66">
        <v>29</v>
      </c>
      <c r="K25" s="5"/>
      <c r="L25" s="21"/>
    </row>
    <row r="26" spans="1:12" x14ac:dyDescent="0.25">
      <c r="A26" s="21">
        <v>346</v>
      </c>
      <c r="B26" s="26" t="s">
        <v>283</v>
      </c>
      <c r="C26" s="26" t="s">
        <v>284</v>
      </c>
      <c r="D26" s="21">
        <f t="shared" si="1"/>
        <v>60</v>
      </c>
      <c r="E26" s="5"/>
      <c r="F26" s="21"/>
      <c r="G26" s="20">
        <v>1.3113425925925925E-3</v>
      </c>
      <c r="H26" s="65">
        <v>30</v>
      </c>
      <c r="I26" s="5">
        <v>28.4</v>
      </c>
      <c r="J26" s="65">
        <v>30</v>
      </c>
      <c r="K26" s="5"/>
      <c r="L26" s="21"/>
    </row>
    <row r="27" spans="1:12" x14ac:dyDescent="0.25">
      <c r="A27" s="21">
        <v>283</v>
      </c>
      <c r="B27" s="26" t="s">
        <v>228</v>
      </c>
      <c r="C27" s="26" t="s">
        <v>134</v>
      </c>
      <c r="D27" s="21">
        <f t="shared" si="1"/>
        <v>81</v>
      </c>
      <c r="E27" s="5">
        <v>9.8000000000000007</v>
      </c>
      <c r="F27" s="67">
        <v>28</v>
      </c>
      <c r="G27" s="20">
        <v>1.4826388888888886E-3</v>
      </c>
      <c r="H27" s="21">
        <v>26</v>
      </c>
      <c r="I27" s="5">
        <v>23.2</v>
      </c>
      <c r="J27" s="21">
        <v>27</v>
      </c>
      <c r="K27" s="5">
        <v>0</v>
      </c>
      <c r="L27" s="21">
        <v>0</v>
      </c>
    </row>
    <row r="28" spans="1:12" x14ac:dyDescent="0.25">
      <c r="A28" s="21">
        <v>179</v>
      </c>
      <c r="B28" s="26" t="s">
        <v>142</v>
      </c>
      <c r="C28" s="26" t="s">
        <v>143</v>
      </c>
      <c r="D28" s="21">
        <f t="shared" si="1"/>
        <v>90</v>
      </c>
      <c r="E28" s="5">
        <v>9.35</v>
      </c>
      <c r="F28" s="65">
        <v>30</v>
      </c>
      <c r="G28" s="20">
        <v>1.736111111111111E-3</v>
      </c>
      <c r="H28" s="21">
        <v>16</v>
      </c>
      <c r="I28" s="5">
        <v>13.2</v>
      </c>
      <c r="J28" s="21">
        <v>17</v>
      </c>
      <c r="K28" s="5">
        <v>3.37</v>
      </c>
      <c r="L28" s="21">
        <v>27</v>
      </c>
    </row>
    <row r="29" spans="1:12" x14ac:dyDescent="0.25">
      <c r="A29" s="21">
        <v>282</v>
      </c>
      <c r="B29" s="37" t="s">
        <v>122</v>
      </c>
      <c r="C29" s="37" t="s">
        <v>123</v>
      </c>
      <c r="D29" s="21">
        <f t="shared" si="1"/>
        <v>98</v>
      </c>
      <c r="E29" s="5">
        <v>10.199999999999999</v>
      </c>
      <c r="F29" s="21">
        <v>26</v>
      </c>
      <c r="G29" s="20">
        <v>1.4282407407407406E-3</v>
      </c>
      <c r="H29" s="66">
        <v>29</v>
      </c>
      <c r="I29" s="5">
        <v>17.7</v>
      </c>
      <c r="J29" s="21">
        <v>22</v>
      </c>
      <c r="K29" s="5">
        <v>2.56</v>
      </c>
      <c r="L29" s="21">
        <v>21</v>
      </c>
    </row>
    <row r="30" spans="1:12" x14ac:dyDescent="0.25">
      <c r="A30" s="21">
        <v>304</v>
      </c>
      <c r="B30" s="26" t="s">
        <v>71</v>
      </c>
      <c r="C30" s="26" t="s">
        <v>209</v>
      </c>
      <c r="D30" s="21">
        <f t="shared" si="1"/>
        <v>100</v>
      </c>
      <c r="E30" s="5">
        <v>10</v>
      </c>
      <c r="F30" s="21">
        <v>27</v>
      </c>
      <c r="G30" s="20">
        <v>1.5428240740740741E-3</v>
      </c>
      <c r="H30" s="21">
        <v>20</v>
      </c>
      <c r="I30" s="5">
        <v>21.2</v>
      </c>
      <c r="J30" s="21">
        <v>25</v>
      </c>
      <c r="K30" s="5">
        <v>3.45</v>
      </c>
      <c r="L30" s="67">
        <v>28</v>
      </c>
    </row>
    <row r="31" spans="1:12" x14ac:dyDescent="0.25">
      <c r="A31" s="21">
        <v>180</v>
      </c>
      <c r="B31" s="26" t="s">
        <v>93</v>
      </c>
      <c r="C31" s="26" t="s">
        <v>208</v>
      </c>
      <c r="D31" s="21">
        <f t="shared" si="1"/>
        <v>104</v>
      </c>
      <c r="E31" s="5">
        <v>10.199999999999999</v>
      </c>
      <c r="F31" s="21">
        <v>26</v>
      </c>
      <c r="G31" s="20">
        <v>1.4837962962962964E-3</v>
      </c>
      <c r="H31" s="21">
        <v>25</v>
      </c>
      <c r="I31" s="5">
        <v>19.7</v>
      </c>
      <c r="J31" s="21">
        <v>24</v>
      </c>
      <c r="K31" s="5">
        <v>3.49</v>
      </c>
      <c r="L31" s="66">
        <v>29</v>
      </c>
    </row>
    <row r="32" spans="1:12" x14ac:dyDescent="0.25">
      <c r="A32" s="21">
        <v>195</v>
      </c>
      <c r="B32" s="26" t="s">
        <v>138</v>
      </c>
      <c r="C32" s="26" t="s">
        <v>139</v>
      </c>
      <c r="D32" s="68">
        <f t="shared" si="1"/>
        <v>108</v>
      </c>
      <c r="E32" s="5">
        <v>9.4</v>
      </c>
      <c r="F32" s="66">
        <v>29</v>
      </c>
      <c r="G32" s="20">
        <v>1.5370370370370371E-3</v>
      </c>
      <c r="H32" s="21">
        <v>21</v>
      </c>
      <c r="I32" s="5">
        <v>23.8</v>
      </c>
      <c r="J32" s="67">
        <v>28</v>
      </c>
      <c r="K32" s="5">
        <v>3.76</v>
      </c>
      <c r="L32" s="65">
        <v>30</v>
      </c>
    </row>
    <row r="33" spans="1:12" x14ac:dyDescent="0.25">
      <c r="A33" s="21"/>
      <c r="B33" s="25"/>
      <c r="C33" s="26"/>
      <c r="D33" s="21"/>
      <c r="E33" s="21"/>
      <c r="F33" s="21"/>
      <c r="G33" s="21"/>
      <c r="H33" s="21"/>
      <c r="I33" s="21"/>
      <c r="J33" s="21"/>
      <c r="K33" s="21"/>
      <c r="L33" s="21"/>
    </row>
    <row r="34" spans="1:12" x14ac:dyDescent="0.25">
      <c r="A34" s="51"/>
      <c r="B34" s="52"/>
      <c r="C34" s="52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25">
      <c r="A35" s="23"/>
      <c r="B35" s="29"/>
      <c r="C35" s="29"/>
      <c r="D35" s="23"/>
      <c r="E35" s="13"/>
      <c r="F35" s="23"/>
      <c r="G35" s="22"/>
      <c r="H35" s="23"/>
      <c r="I35" s="13"/>
      <c r="J35" s="23"/>
      <c r="K35" s="13"/>
      <c r="L35" s="23"/>
    </row>
    <row r="36" spans="1:12" ht="28.9" customHeight="1" x14ac:dyDescent="0.25">
      <c r="A36" s="19"/>
      <c r="B36" s="64" t="s">
        <v>183</v>
      </c>
      <c r="C36" s="64"/>
      <c r="D36" s="63" t="s">
        <v>121</v>
      </c>
      <c r="E36" s="86" t="s">
        <v>23</v>
      </c>
      <c r="F36" s="87"/>
      <c r="G36" s="86" t="s">
        <v>11</v>
      </c>
      <c r="H36" s="87"/>
      <c r="I36" s="86" t="s">
        <v>0</v>
      </c>
      <c r="J36" s="87"/>
      <c r="K36" s="86" t="s">
        <v>1</v>
      </c>
      <c r="L36" s="87"/>
    </row>
    <row r="37" spans="1:12" x14ac:dyDescent="0.25">
      <c r="A37" s="4" t="s">
        <v>41</v>
      </c>
      <c r="B37" s="17" t="s">
        <v>4</v>
      </c>
      <c r="C37" s="9" t="s">
        <v>5</v>
      </c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21">
        <v>270</v>
      </c>
      <c r="B38" s="56" t="s">
        <v>273</v>
      </c>
      <c r="C38" s="37" t="s">
        <v>140</v>
      </c>
      <c r="D38" s="21">
        <f t="shared" ref="D38:D43" si="2">SUM(F38+ H38+J38+L38)</f>
        <v>48</v>
      </c>
      <c r="E38" s="5">
        <v>10.5</v>
      </c>
      <c r="F38" s="21">
        <v>20</v>
      </c>
      <c r="G38" s="20"/>
      <c r="H38" s="21"/>
      <c r="I38" s="5">
        <v>14.9</v>
      </c>
      <c r="J38" s="67">
        <v>28</v>
      </c>
      <c r="K38" s="5"/>
      <c r="L38" s="21"/>
    </row>
    <row r="39" spans="1:12" x14ac:dyDescent="0.25">
      <c r="A39" s="21">
        <v>255</v>
      </c>
      <c r="B39" s="25" t="s">
        <v>145</v>
      </c>
      <c r="C39" s="26" t="s">
        <v>146</v>
      </c>
      <c r="D39" s="21">
        <f t="shared" si="2"/>
        <v>99</v>
      </c>
      <c r="E39" s="5">
        <v>10</v>
      </c>
      <c r="F39" s="21">
        <v>25</v>
      </c>
      <c r="G39" s="20">
        <v>1.5219907407407411E-3</v>
      </c>
      <c r="H39" s="21">
        <v>27</v>
      </c>
      <c r="I39" s="5">
        <v>11.65</v>
      </c>
      <c r="J39" s="21">
        <v>19</v>
      </c>
      <c r="K39" s="5">
        <v>2.95</v>
      </c>
      <c r="L39" s="67">
        <v>28</v>
      </c>
    </row>
    <row r="40" spans="1:12" x14ac:dyDescent="0.25">
      <c r="A40" s="21">
        <v>188</v>
      </c>
      <c r="B40" s="56" t="s">
        <v>84</v>
      </c>
      <c r="C40" s="37" t="s">
        <v>181</v>
      </c>
      <c r="D40" s="21">
        <f t="shared" si="2"/>
        <v>100</v>
      </c>
      <c r="E40" s="5">
        <v>10.5</v>
      </c>
      <c r="F40" s="21">
        <v>20</v>
      </c>
      <c r="G40" s="20">
        <v>1.4768518518518516E-3</v>
      </c>
      <c r="H40" s="67">
        <v>28</v>
      </c>
      <c r="I40" s="5">
        <v>16.3</v>
      </c>
      <c r="J40" s="66">
        <v>29</v>
      </c>
      <c r="K40" s="5">
        <v>2.35</v>
      </c>
      <c r="L40" s="21">
        <v>23</v>
      </c>
    </row>
    <row r="41" spans="1:12" x14ac:dyDescent="0.25">
      <c r="A41" s="21">
        <v>248</v>
      </c>
      <c r="B41" s="25" t="s">
        <v>177</v>
      </c>
      <c r="C41" s="26" t="s">
        <v>178</v>
      </c>
      <c r="D41" s="21">
        <f t="shared" si="2"/>
        <v>101</v>
      </c>
      <c r="E41" s="5">
        <v>9.8000000000000007</v>
      </c>
      <c r="F41" s="67">
        <v>28</v>
      </c>
      <c r="G41" s="20">
        <v>1.4594907407407406E-3</v>
      </c>
      <c r="H41" s="66">
        <v>29</v>
      </c>
      <c r="I41" s="5">
        <v>12.6</v>
      </c>
      <c r="J41" s="21">
        <v>22</v>
      </c>
      <c r="K41" s="5">
        <v>2.31</v>
      </c>
      <c r="L41" s="21">
        <v>22</v>
      </c>
    </row>
    <row r="42" spans="1:12" x14ac:dyDescent="0.25">
      <c r="A42" s="21">
        <v>254</v>
      </c>
      <c r="B42" s="25" t="s">
        <v>149</v>
      </c>
      <c r="C42" s="26" t="s">
        <v>51</v>
      </c>
      <c r="D42" s="21">
        <f t="shared" si="2"/>
        <v>104</v>
      </c>
      <c r="E42" s="5">
        <v>9</v>
      </c>
      <c r="F42" s="65">
        <v>30</v>
      </c>
      <c r="G42" s="20">
        <v>1.2777777777777776E-3</v>
      </c>
      <c r="H42" s="65">
        <v>30</v>
      </c>
      <c r="I42" s="5">
        <v>9.4</v>
      </c>
      <c r="J42" s="21">
        <v>14</v>
      </c>
      <c r="K42" s="5">
        <v>3.43</v>
      </c>
      <c r="L42" s="65">
        <v>30</v>
      </c>
    </row>
    <row r="43" spans="1:12" x14ac:dyDescent="0.25">
      <c r="A43" s="21">
        <v>260</v>
      </c>
      <c r="B43" s="25" t="s">
        <v>148</v>
      </c>
      <c r="C43" s="26" t="s">
        <v>68</v>
      </c>
      <c r="D43" s="68">
        <f t="shared" si="2"/>
        <v>114</v>
      </c>
      <c r="E43" s="5">
        <v>9.4</v>
      </c>
      <c r="F43" s="66">
        <v>29</v>
      </c>
      <c r="G43" s="20">
        <v>1.6435185185185183E-3</v>
      </c>
      <c r="H43" s="21">
        <v>26</v>
      </c>
      <c r="I43" s="5">
        <v>17.7</v>
      </c>
      <c r="J43" s="65">
        <v>30</v>
      </c>
      <c r="K43" s="5">
        <v>3.1</v>
      </c>
      <c r="L43" s="66">
        <v>29</v>
      </c>
    </row>
    <row r="45" spans="1:12" ht="28.9" customHeight="1" x14ac:dyDescent="0.25">
      <c r="A45" s="19"/>
      <c r="B45" s="16" t="s">
        <v>184</v>
      </c>
      <c r="C45" s="62"/>
      <c r="D45" s="61" t="s">
        <v>121</v>
      </c>
      <c r="E45" s="76" t="s">
        <v>22</v>
      </c>
      <c r="F45" s="77"/>
      <c r="G45" s="76" t="s">
        <v>8</v>
      </c>
      <c r="H45" s="77"/>
      <c r="I45" s="76" t="s">
        <v>10</v>
      </c>
      <c r="J45" s="77"/>
      <c r="K45" s="76" t="s">
        <v>1</v>
      </c>
      <c r="L45" s="77"/>
    </row>
    <row r="46" spans="1:12" x14ac:dyDescent="0.25">
      <c r="A46" s="4" t="s">
        <v>41</v>
      </c>
      <c r="B46" s="17" t="s">
        <v>4</v>
      </c>
      <c r="C46" s="9" t="s">
        <v>5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21">
        <v>367</v>
      </c>
      <c r="B47" s="26" t="s">
        <v>45</v>
      </c>
      <c r="C47" s="26" t="s">
        <v>46</v>
      </c>
      <c r="D47" s="21">
        <f t="shared" ref="D47:D53" si="3">SUM(F47+ H47+J47+L47)</f>
        <v>28</v>
      </c>
      <c r="E47" s="5"/>
      <c r="F47" s="21"/>
      <c r="G47" s="20">
        <v>2.3020833333333335E-3</v>
      </c>
      <c r="H47" s="21">
        <v>10</v>
      </c>
      <c r="I47" s="5"/>
      <c r="J47" s="21"/>
      <c r="K47" s="5">
        <v>3.78</v>
      </c>
      <c r="L47" s="67">
        <v>18</v>
      </c>
    </row>
    <row r="48" spans="1:12" x14ac:dyDescent="0.25">
      <c r="A48" s="21">
        <v>350</v>
      </c>
      <c r="B48" s="37" t="s">
        <v>291</v>
      </c>
      <c r="C48" s="37" t="s">
        <v>292</v>
      </c>
      <c r="D48" s="21">
        <f t="shared" si="3"/>
        <v>36</v>
      </c>
      <c r="E48" s="5">
        <v>12.1</v>
      </c>
      <c r="F48" s="21">
        <v>17</v>
      </c>
      <c r="G48" s="20"/>
      <c r="H48" s="21"/>
      <c r="I48" s="5">
        <v>6.55</v>
      </c>
      <c r="J48" s="66">
        <v>19</v>
      </c>
      <c r="K48" s="21"/>
      <c r="L48" s="21"/>
    </row>
    <row r="49" spans="1:12" x14ac:dyDescent="0.25">
      <c r="A49" s="21">
        <v>333</v>
      </c>
      <c r="B49" s="26" t="s">
        <v>66</v>
      </c>
      <c r="C49" s="26" t="s">
        <v>229</v>
      </c>
      <c r="D49" s="21">
        <f t="shared" si="3"/>
        <v>36</v>
      </c>
      <c r="E49" s="5"/>
      <c r="F49" s="21"/>
      <c r="G49" s="20">
        <v>1.8252314814814815E-3</v>
      </c>
      <c r="H49" s="66">
        <v>19</v>
      </c>
      <c r="I49" s="5"/>
      <c r="J49" s="21"/>
      <c r="K49" s="21">
        <v>3.52</v>
      </c>
      <c r="L49" s="21">
        <v>17</v>
      </c>
    </row>
    <row r="50" spans="1:12" x14ac:dyDescent="0.25">
      <c r="A50" s="21">
        <v>253</v>
      </c>
      <c r="B50" s="26" t="s">
        <v>42</v>
      </c>
      <c r="C50" s="26" t="s">
        <v>43</v>
      </c>
      <c r="D50" s="21">
        <f t="shared" si="3"/>
        <v>65</v>
      </c>
      <c r="E50" s="5">
        <v>12.2</v>
      </c>
      <c r="F50" s="21">
        <v>16</v>
      </c>
      <c r="G50" s="20">
        <v>1.980324074074074E-3</v>
      </c>
      <c r="H50" s="21">
        <v>15</v>
      </c>
      <c r="I50" s="5">
        <v>5.6</v>
      </c>
      <c r="J50" s="67">
        <v>18</v>
      </c>
      <c r="K50" s="5">
        <v>3.17</v>
      </c>
      <c r="L50" s="21">
        <v>16</v>
      </c>
    </row>
    <row r="51" spans="1:12" x14ac:dyDescent="0.25">
      <c r="A51" s="21">
        <v>288</v>
      </c>
      <c r="B51" s="26" t="s">
        <v>47</v>
      </c>
      <c r="C51" s="26" t="s">
        <v>48</v>
      </c>
      <c r="D51" s="21">
        <f t="shared" si="3"/>
        <v>65</v>
      </c>
      <c r="E51" s="5">
        <v>11.9</v>
      </c>
      <c r="F51" s="67">
        <v>18</v>
      </c>
      <c r="G51" s="20">
        <v>1.8356481481481481E-3</v>
      </c>
      <c r="H51" s="67">
        <v>18</v>
      </c>
      <c r="I51" s="5">
        <v>4.5999999999999996</v>
      </c>
      <c r="J51" s="21">
        <v>15</v>
      </c>
      <c r="K51" s="5">
        <v>2.85</v>
      </c>
      <c r="L51" s="21">
        <v>14</v>
      </c>
    </row>
    <row r="52" spans="1:12" x14ac:dyDescent="0.25">
      <c r="A52" s="21">
        <v>294</v>
      </c>
      <c r="B52" s="26" t="s">
        <v>136</v>
      </c>
      <c r="C52" s="26" t="s">
        <v>137</v>
      </c>
      <c r="D52" s="21">
        <f t="shared" si="3"/>
        <v>73</v>
      </c>
      <c r="E52" s="5">
        <v>11.1</v>
      </c>
      <c r="F52" s="65">
        <v>20</v>
      </c>
      <c r="G52" s="20">
        <v>1.9386574074074072E-3</v>
      </c>
      <c r="H52" s="21">
        <v>16</v>
      </c>
      <c r="I52" s="5">
        <v>5.01</v>
      </c>
      <c r="J52" s="21">
        <v>17</v>
      </c>
      <c r="K52" s="21">
        <v>4.6500000000000004</v>
      </c>
      <c r="L52" s="65">
        <v>20</v>
      </c>
    </row>
    <row r="53" spans="1:12" x14ac:dyDescent="0.25">
      <c r="A53" s="21">
        <v>293</v>
      </c>
      <c r="B53" s="26" t="s">
        <v>61</v>
      </c>
      <c r="C53" s="26" t="s">
        <v>62</v>
      </c>
      <c r="D53" s="68">
        <f t="shared" si="3"/>
        <v>78</v>
      </c>
      <c r="E53" s="5">
        <v>11.4</v>
      </c>
      <c r="F53" s="66">
        <v>19</v>
      </c>
      <c r="G53" s="20">
        <v>1.8113425925925927E-3</v>
      </c>
      <c r="H53" s="65">
        <v>20</v>
      </c>
      <c r="I53" s="5">
        <v>6.95</v>
      </c>
      <c r="J53" s="65">
        <v>20</v>
      </c>
      <c r="K53" s="21">
        <v>4.1500000000000004</v>
      </c>
      <c r="L53" s="66">
        <v>19</v>
      </c>
    </row>
    <row r="54" spans="1:12" x14ac:dyDescent="0.25">
      <c r="A54" s="21"/>
      <c r="B54" s="26"/>
      <c r="C54" s="26"/>
      <c r="D54" s="21"/>
      <c r="E54" s="21"/>
      <c r="F54" s="21"/>
      <c r="G54" s="21"/>
      <c r="H54" s="21"/>
      <c r="I54" s="21"/>
      <c r="J54" s="21"/>
      <c r="K54" s="21"/>
      <c r="L54" s="21"/>
    </row>
    <row r="55" spans="1:12" x14ac:dyDescent="0.25">
      <c r="A55" s="51"/>
      <c r="B55" s="52"/>
      <c r="C55" s="52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2"/>
      <c r="C56" s="52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2"/>
      <c r="C57" s="52"/>
      <c r="D57" s="51"/>
      <c r="E57" s="51"/>
      <c r="F57" s="51"/>
      <c r="G57" s="51"/>
      <c r="H57" s="51"/>
      <c r="I57" s="51"/>
      <c r="J57" s="51"/>
      <c r="K57" s="51"/>
      <c r="L57" s="51"/>
    </row>
    <row r="58" spans="1:12" ht="28.55" customHeight="1" x14ac:dyDescent="0.25">
      <c r="A58" s="19"/>
      <c r="B58" s="18" t="s">
        <v>185</v>
      </c>
      <c r="C58" s="64"/>
      <c r="D58" s="63" t="s">
        <v>121</v>
      </c>
      <c r="E58" s="86" t="s">
        <v>22</v>
      </c>
      <c r="F58" s="87"/>
      <c r="G58" s="86" t="s">
        <v>8</v>
      </c>
      <c r="H58" s="87"/>
      <c r="I58" s="86" t="s">
        <v>10</v>
      </c>
      <c r="J58" s="87"/>
      <c r="K58" s="86" t="s">
        <v>1</v>
      </c>
      <c r="L58" s="87"/>
    </row>
    <row r="59" spans="1:12" x14ac:dyDescent="0.25">
      <c r="A59" s="4" t="s">
        <v>41</v>
      </c>
      <c r="B59" s="17" t="s">
        <v>4</v>
      </c>
      <c r="C59" s="9" t="s">
        <v>5</v>
      </c>
      <c r="D59" s="21"/>
      <c r="E59" s="21"/>
      <c r="F59" s="21"/>
      <c r="G59" s="21"/>
      <c r="H59" s="21"/>
      <c r="I59" s="21"/>
      <c r="J59" s="21"/>
      <c r="K59" s="21"/>
      <c r="L59" s="21"/>
    </row>
    <row r="60" spans="1:12" x14ac:dyDescent="0.25">
      <c r="A60" s="21">
        <v>317</v>
      </c>
      <c r="B60" s="25" t="s">
        <v>56</v>
      </c>
      <c r="C60" s="26" t="s">
        <v>57</v>
      </c>
      <c r="D60" s="21">
        <f t="shared" ref="D60:D66" si="4">SUM(F60+ H60+J60+L60)</f>
        <v>42</v>
      </c>
      <c r="E60" s="5">
        <v>12.3</v>
      </c>
      <c r="F60" s="21">
        <v>9</v>
      </c>
      <c r="G60" s="20">
        <v>2.2870370370370371E-3</v>
      </c>
      <c r="H60" s="21">
        <v>7</v>
      </c>
      <c r="I60" s="5">
        <v>5.65</v>
      </c>
      <c r="J60" s="67">
        <v>18</v>
      </c>
      <c r="K60" s="5">
        <v>3.16</v>
      </c>
      <c r="L60" s="21">
        <v>8</v>
      </c>
    </row>
    <row r="61" spans="1:12" x14ac:dyDescent="0.25">
      <c r="A61" s="21">
        <v>366</v>
      </c>
      <c r="B61" s="56" t="s">
        <v>113</v>
      </c>
      <c r="C61" s="37" t="s">
        <v>274</v>
      </c>
      <c r="D61" s="21">
        <f t="shared" si="4"/>
        <v>47</v>
      </c>
      <c r="E61" s="5">
        <v>10.5</v>
      </c>
      <c r="F61" s="65">
        <v>20</v>
      </c>
      <c r="G61" s="5"/>
      <c r="H61" s="21"/>
      <c r="I61" s="5">
        <v>6.7</v>
      </c>
      <c r="J61" s="65">
        <v>20</v>
      </c>
      <c r="K61" s="5">
        <v>2.85</v>
      </c>
      <c r="L61" s="21">
        <v>7</v>
      </c>
    </row>
    <row r="62" spans="1:12" x14ac:dyDescent="0.25">
      <c r="A62" s="21">
        <v>336</v>
      </c>
      <c r="B62" s="25" t="s">
        <v>73</v>
      </c>
      <c r="C62" s="26" t="s">
        <v>101</v>
      </c>
      <c r="D62" s="21">
        <f t="shared" si="4"/>
        <v>56</v>
      </c>
      <c r="E62" s="5">
        <v>11.6</v>
      </c>
      <c r="F62" s="21">
        <v>14</v>
      </c>
      <c r="G62" s="20">
        <v>2.1597222222222222E-3</v>
      </c>
      <c r="H62" s="21">
        <v>13</v>
      </c>
      <c r="I62" s="5">
        <v>5.96</v>
      </c>
      <c r="J62" s="66">
        <v>19</v>
      </c>
      <c r="K62" s="5">
        <v>3.21</v>
      </c>
      <c r="L62" s="21">
        <v>10</v>
      </c>
    </row>
    <row r="63" spans="1:12" x14ac:dyDescent="0.25">
      <c r="A63" s="58">
        <v>290</v>
      </c>
      <c r="B63" s="25" t="s">
        <v>161</v>
      </c>
      <c r="C63" s="26" t="s">
        <v>162</v>
      </c>
      <c r="D63" s="21">
        <f t="shared" si="4"/>
        <v>57</v>
      </c>
      <c r="E63" s="5">
        <v>11.9</v>
      </c>
      <c r="F63" s="21">
        <v>12</v>
      </c>
      <c r="G63" s="20">
        <v>2.0405092592592593E-3</v>
      </c>
      <c r="H63" s="21">
        <v>16</v>
      </c>
      <c r="I63" s="5">
        <v>4.2300000000000004</v>
      </c>
      <c r="J63" s="21">
        <v>11</v>
      </c>
      <c r="K63" s="5">
        <v>3.9</v>
      </c>
      <c r="L63" s="67">
        <v>18</v>
      </c>
    </row>
    <row r="64" spans="1:12" x14ac:dyDescent="0.25">
      <c r="A64" s="21">
        <v>295</v>
      </c>
      <c r="B64" s="26" t="s">
        <v>75</v>
      </c>
      <c r="C64" s="26" t="s">
        <v>85</v>
      </c>
      <c r="D64" s="21">
        <f t="shared" si="4"/>
        <v>65</v>
      </c>
      <c r="E64" s="5">
        <v>11.1</v>
      </c>
      <c r="F64" s="67">
        <v>18</v>
      </c>
      <c r="G64" s="20">
        <v>1.96875E-3</v>
      </c>
      <c r="H64" s="67">
        <v>18</v>
      </c>
      <c r="I64" s="5">
        <v>4.4800000000000004</v>
      </c>
      <c r="J64" s="21">
        <v>13</v>
      </c>
      <c r="K64" s="5">
        <v>3.68</v>
      </c>
      <c r="L64" s="21">
        <v>16</v>
      </c>
    </row>
    <row r="65" spans="1:14" x14ac:dyDescent="0.25">
      <c r="A65" s="21">
        <v>291</v>
      </c>
      <c r="B65" s="26" t="s">
        <v>156</v>
      </c>
      <c r="C65" s="26" t="s">
        <v>157</v>
      </c>
      <c r="D65" s="21">
        <f t="shared" si="4"/>
        <v>68</v>
      </c>
      <c r="E65" s="5">
        <v>11.4</v>
      </c>
      <c r="F65" s="21">
        <v>17</v>
      </c>
      <c r="G65" s="20">
        <v>1.9375E-3</v>
      </c>
      <c r="H65" s="66">
        <v>19</v>
      </c>
      <c r="I65" s="5">
        <v>4.25</v>
      </c>
      <c r="J65" s="21">
        <v>12</v>
      </c>
      <c r="K65" s="5">
        <v>3.94</v>
      </c>
      <c r="L65" s="65">
        <v>20</v>
      </c>
    </row>
    <row r="66" spans="1:14" ht="13.6" customHeight="1" x14ac:dyDescent="0.25">
      <c r="A66" s="21">
        <v>292</v>
      </c>
      <c r="B66" s="26" t="s">
        <v>87</v>
      </c>
      <c r="C66" s="26" t="s">
        <v>72</v>
      </c>
      <c r="D66" s="68">
        <f t="shared" si="4"/>
        <v>69</v>
      </c>
      <c r="E66" s="5">
        <v>10.7</v>
      </c>
      <c r="F66" s="66">
        <v>19</v>
      </c>
      <c r="G66" s="20">
        <v>1.7141203703703702E-3</v>
      </c>
      <c r="H66" s="65">
        <v>20</v>
      </c>
      <c r="I66" s="5">
        <v>4.22</v>
      </c>
      <c r="J66" s="21">
        <v>10</v>
      </c>
      <c r="K66" s="5">
        <v>3.94</v>
      </c>
      <c r="L66" s="65">
        <v>20</v>
      </c>
    </row>
    <row r="67" spans="1:14" x14ac:dyDescent="0.25">
      <c r="A67" s="21"/>
      <c r="B67" s="25"/>
      <c r="C67" s="26"/>
      <c r="D67" s="21"/>
      <c r="E67" s="21"/>
      <c r="F67" s="21"/>
      <c r="G67" s="21"/>
      <c r="H67" s="21"/>
      <c r="I67" s="21"/>
      <c r="J67" s="21"/>
      <c r="K67" s="21"/>
      <c r="L67" s="21"/>
    </row>
    <row r="71" spans="1:14" x14ac:dyDescent="0.25">
      <c r="A71" s="23"/>
      <c r="B71" s="29"/>
      <c r="C71" s="29"/>
      <c r="D71" s="23"/>
      <c r="E71" s="13"/>
      <c r="F71" s="23"/>
      <c r="G71" s="22"/>
      <c r="H71" s="23"/>
      <c r="I71" s="13"/>
      <c r="J71" s="23"/>
      <c r="K71" s="13"/>
      <c r="L71" s="11"/>
    </row>
    <row r="72" spans="1:14" ht="29.4" customHeight="1" x14ac:dyDescent="0.25">
      <c r="A72" s="4"/>
      <c r="B72" s="62" t="s">
        <v>186</v>
      </c>
      <c r="C72" s="62"/>
      <c r="D72" s="61" t="s">
        <v>121</v>
      </c>
      <c r="E72" s="76" t="s">
        <v>12</v>
      </c>
      <c r="F72" s="77"/>
      <c r="G72" s="76" t="s">
        <v>13</v>
      </c>
      <c r="H72" s="77"/>
      <c r="I72" s="76" t="s">
        <v>10</v>
      </c>
      <c r="J72" s="77"/>
      <c r="K72" s="76" t="s">
        <v>1</v>
      </c>
      <c r="L72" s="77"/>
    </row>
    <row r="73" spans="1:14" x14ac:dyDescent="0.25">
      <c r="A73" s="4" t="s">
        <v>41</v>
      </c>
      <c r="B73" s="9" t="s">
        <v>4</v>
      </c>
      <c r="C73" s="9" t="s">
        <v>5</v>
      </c>
      <c r="D73" s="4"/>
      <c r="E73" s="4"/>
      <c r="F73" s="4"/>
      <c r="G73" s="4"/>
      <c r="H73" s="4"/>
      <c r="I73" s="4"/>
      <c r="J73" s="4"/>
      <c r="K73" s="4"/>
      <c r="L73" s="4"/>
    </row>
    <row r="74" spans="1:14" x14ac:dyDescent="0.25">
      <c r="A74" s="21">
        <v>252</v>
      </c>
      <c r="B74" s="25" t="s">
        <v>65</v>
      </c>
      <c r="C74" s="26" t="s">
        <v>43</v>
      </c>
      <c r="D74" s="21">
        <f>SUM(F74+ H74+J74+L74+N74)</f>
        <v>21</v>
      </c>
      <c r="E74" s="5"/>
      <c r="F74" s="21"/>
      <c r="G74" s="20">
        <v>2.003472222222222E-3</v>
      </c>
      <c r="H74" s="21">
        <v>8</v>
      </c>
      <c r="I74" s="5"/>
      <c r="J74" s="21"/>
      <c r="K74" s="5">
        <v>4.04</v>
      </c>
      <c r="L74" s="67">
        <v>13</v>
      </c>
    </row>
    <row r="75" spans="1:14" x14ac:dyDescent="0.25">
      <c r="A75" s="21">
        <v>313</v>
      </c>
      <c r="B75" s="25" t="s">
        <v>61</v>
      </c>
      <c r="C75" s="26" t="s">
        <v>91</v>
      </c>
      <c r="D75" s="21">
        <f>SUM(F75+ H75+J75+L75+N75)</f>
        <v>52</v>
      </c>
      <c r="E75" s="5">
        <v>14</v>
      </c>
      <c r="F75" s="67">
        <v>13</v>
      </c>
      <c r="G75" s="20">
        <v>1.6296296296296295E-3</v>
      </c>
      <c r="H75" s="66">
        <v>14</v>
      </c>
      <c r="I75" s="5">
        <v>6.24</v>
      </c>
      <c r="J75" s="67">
        <v>13</v>
      </c>
      <c r="K75" s="5">
        <v>3.93</v>
      </c>
      <c r="L75" s="21">
        <v>12</v>
      </c>
    </row>
    <row r="76" spans="1:14" x14ac:dyDescent="0.25">
      <c r="A76" s="21">
        <v>324</v>
      </c>
      <c r="B76" s="25" t="s">
        <v>167</v>
      </c>
      <c r="C76" s="26" t="s">
        <v>168</v>
      </c>
      <c r="D76" s="21">
        <f>SUM(F76+ H76+J76+L76+N76)</f>
        <v>56</v>
      </c>
      <c r="E76" s="5">
        <v>12.6</v>
      </c>
      <c r="F76" s="66">
        <v>14</v>
      </c>
      <c r="G76" s="20">
        <v>1.6967592592592592E-3</v>
      </c>
      <c r="H76" s="67">
        <v>13</v>
      </c>
      <c r="I76" s="5">
        <v>6.8</v>
      </c>
      <c r="J76" s="66">
        <v>14</v>
      </c>
      <c r="K76" s="5">
        <v>4.8</v>
      </c>
      <c r="L76" s="65">
        <v>15</v>
      </c>
    </row>
    <row r="77" spans="1:14" x14ac:dyDescent="0.25">
      <c r="A77" s="21">
        <v>325</v>
      </c>
      <c r="B77" s="25" t="s">
        <v>170</v>
      </c>
      <c r="C77" s="26" t="s">
        <v>165</v>
      </c>
      <c r="D77" s="68">
        <f>SUM(F77+ H77+J77+L77+N77)</f>
        <v>59</v>
      </c>
      <c r="E77" s="5">
        <v>12.3</v>
      </c>
      <c r="F77" s="65">
        <v>15</v>
      </c>
      <c r="G77" s="20">
        <v>1.6203703703703703E-3</v>
      </c>
      <c r="H77" s="65">
        <v>15</v>
      </c>
      <c r="I77" s="5">
        <v>10.45</v>
      </c>
      <c r="J77" s="65">
        <v>15</v>
      </c>
      <c r="K77" s="5">
        <v>4.29</v>
      </c>
      <c r="L77" s="66">
        <v>14</v>
      </c>
    </row>
    <row r="78" spans="1:14" x14ac:dyDescent="0.25">
      <c r="A78" s="21"/>
      <c r="B78" s="25"/>
      <c r="C78" s="26"/>
      <c r="D78" s="21"/>
      <c r="E78" s="21"/>
      <c r="F78" s="21"/>
      <c r="G78" s="21"/>
      <c r="H78" s="21"/>
      <c r="I78" s="21"/>
      <c r="J78" s="21"/>
      <c r="K78" s="21"/>
      <c r="L78" s="21"/>
      <c r="M78" s="55"/>
      <c r="N78" s="29"/>
    </row>
    <row r="79" spans="1:14" x14ac:dyDescent="0.25">
      <c r="A79" s="2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1" spans="1:16" ht="27.7" customHeight="1" x14ac:dyDescent="0.25">
      <c r="A81" s="19"/>
      <c r="B81" s="18" t="s">
        <v>187</v>
      </c>
      <c r="C81" s="64"/>
      <c r="D81" s="63" t="s">
        <v>121</v>
      </c>
      <c r="E81" s="86" t="s">
        <v>12</v>
      </c>
      <c r="F81" s="87"/>
      <c r="G81" s="86" t="s">
        <v>13</v>
      </c>
      <c r="H81" s="87"/>
      <c r="I81" s="86" t="s">
        <v>10</v>
      </c>
      <c r="J81" s="87"/>
      <c r="K81" s="86" t="s">
        <v>1</v>
      </c>
      <c r="L81" s="87"/>
    </row>
    <row r="82" spans="1:16" x14ac:dyDescent="0.25">
      <c r="A82" s="4" t="s">
        <v>41</v>
      </c>
      <c r="B82" s="17" t="s">
        <v>4</v>
      </c>
      <c r="C82" s="9" t="s">
        <v>5</v>
      </c>
      <c r="D82" s="4"/>
      <c r="E82" s="4"/>
      <c r="F82" s="4"/>
      <c r="G82" s="4"/>
      <c r="H82" s="4"/>
      <c r="I82" s="4"/>
      <c r="J82" s="4"/>
      <c r="K82" s="4"/>
      <c r="L82" s="4"/>
    </row>
    <row r="83" spans="1:16" x14ac:dyDescent="0.25">
      <c r="A83" s="54">
        <v>285</v>
      </c>
      <c r="B83" s="26" t="s">
        <v>82</v>
      </c>
      <c r="C83" s="26" t="s">
        <v>238</v>
      </c>
      <c r="D83" s="21">
        <f t="shared" ref="D83:D89" si="5">SUM(F83+ H83+J83+L83+N83+P83)</f>
        <v>36</v>
      </c>
      <c r="E83" s="5">
        <v>13.7</v>
      </c>
      <c r="F83" s="66">
        <v>14</v>
      </c>
      <c r="G83" s="20">
        <v>1.8356481481481481E-3</v>
      </c>
      <c r="H83" s="67">
        <v>13</v>
      </c>
      <c r="I83" s="5">
        <v>5.0999999999999996</v>
      </c>
      <c r="J83" s="21">
        <v>6</v>
      </c>
      <c r="K83" s="5">
        <v>3.09</v>
      </c>
      <c r="L83" s="21">
        <v>3</v>
      </c>
    </row>
    <row r="84" spans="1:16" x14ac:dyDescent="0.25">
      <c r="A84" s="21">
        <v>323</v>
      </c>
      <c r="B84" s="26" t="s">
        <v>95</v>
      </c>
      <c r="C84" s="26" t="s">
        <v>100</v>
      </c>
      <c r="D84" s="21">
        <f t="shared" si="5"/>
        <v>38</v>
      </c>
      <c r="E84" s="5">
        <v>14.6</v>
      </c>
      <c r="F84" s="21">
        <v>9</v>
      </c>
      <c r="G84" s="20">
        <v>1.8298611111111111E-3</v>
      </c>
      <c r="H84" s="66">
        <v>14</v>
      </c>
      <c r="I84" s="5">
        <v>5.87</v>
      </c>
      <c r="J84" s="21">
        <v>11</v>
      </c>
      <c r="K84" s="5">
        <v>3.21</v>
      </c>
      <c r="L84" s="21">
        <v>4</v>
      </c>
    </row>
    <row r="85" spans="1:16" x14ac:dyDescent="0.25">
      <c r="A85" s="54">
        <v>332</v>
      </c>
      <c r="B85" s="26" t="s">
        <v>240</v>
      </c>
      <c r="C85" s="26" t="s">
        <v>241</v>
      </c>
      <c r="D85" s="21">
        <f t="shared" si="5"/>
        <v>40</v>
      </c>
      <c r="E85" s="5">
        <v>14.2</v>
      </c>
      <c r="F85" s="21">
        <v>11</v>
      </c>
      <c r="G85" s="20">
        <v>2.181712962962963E-3</v>
      </c>
      <c r="H85" s="21">
        <v>9</v>
      </c>
      <c r="I85" s="5">
        <v>5.33</v>
      </c>
      <c r="J85" s="21">
        <v>7</v>
      </c>
      <c r="K85" s="5">
        <v>3.7</v>
      </c>
      <c r="L85" s="67">
        <v>13</v>
      </c>
    </row>
    <row r="86" spans="1:16" x14ac:dyDescent="0.25">
      <c r="A86" s="58">
        <v>302</v>
      </c>
      <c r="B86" s="26" t="s">
        <v>83</v>
      </c>
      <c r="C86" s="26" t="s">
        <v>86</v>
      </c>
      <c r="D86" s="21">
        <f t="shared" si="5"/>
        <v>41</v>
      </c>
      <c r="E86" s="5">
        <v>13.9</v>
      </c>
      <c r="F86" s="21">
        <v>12</v>
      </c>
      <c r="G86" s="20"/>
      <c r="H86" s="21"/>
      <c r="I86" s="5">
        <v>7.95</v>
      </c>
      <c r="J86" s="65">
        <v>15</v>
      </c>
      <c r="K86" s="5">
        <v>3.84</v>
      </c>
      <c r="L86" s="66">
        <v>14</v>
      </c>
    </row>
    <row r="87" spans="1:16" x14ac:dyDescent="0.25">
      <c r="A87" s="21">
        <v>258</v>
      </c>
      <c r="B87" s="26" t="s">
        <v>58</v>
      </c>
      <c r="C87" s="26" t="s">
        <v>94</v>
      </c>
      <c r="D87" s="21">
        <f t="shared" si="5"/>
        <v>46</v>
      </c>
      <c r="E87" s="5">
        <v>13.2</v>
      </c>
      <c r="F87" s="65">
        <v>15</v>
      </c>
      <c r="G87" s="20">
        <v>1.7094907407407408E-3</v>
      </c>
      <c r="H87" s="65">
        <v>15</v>
      </c>
      <c r="I87" s="5">
        <v>5.04</v>
      </c>
      <c r="J87" s="21">
        <v>5</v>
      </c>
      <c r="K87" s="5">
        <v>3.62</v>
      </c>
      <c r="L87" s="21">
        <v>11</v>
      </c>
    </row>
    <row r="88" spans="1:16" x14ac:dyDescent="0.25">
      <c r="A88" s="54">
        <v>297</v>
      </c>
      <c r="B88" s="26" t="s">
        <v>99</v>
      </c>
      <c r="C88" s="26" t="s">
        <v>60</v>
      </c>
      <c r="D88" s="21">
        <f t="shared" si="5"/>
        <v>46</v>
      </c>
      <c r="E88" s="5">
        <v>14.9</v>
      </c>
      <c r="F88" s="21">
        <v>6</v>
      </c>
      <c r="G88" s="20">
        <v>2.0578703703703705E-3</v>
      </c>
      <c r="H88" s="21">
        <v>11</v>
      </c>
      <c r="I88" s="5">
        <v>6.91</v>
      </c>
      <c r="J88" s="66">
        <v>14</v>
      </c>
      <c r="K88" s="5">
        <v>4.0999999999999996</v>
      </c>
      <c r="L88" s="65">
        <v>15</v>
      </c>
    </row>
    <row r="89" spans="1:16" x14ac:dyDescent="0.25">
      <c r="A89" s="54">
        <v>326</v>
      </c>
      <c r="B89" s="26" t="s">
        <v>89</v>
      </c>
      <c r="C89" s="26" t="s">
        <v>88</v>
      </c>
      <c r="D89" s="68">
        <f t="shared" si="5"/>
        <v>51</v>
      </c>
      <c r="E89" s="5">
        <v>13.7</v>
      </c>
      <c r="F89" s="66">
        <v>14</v>
      </c>
      <c r="G89" s="20">
        <v>2.0208333333333332E-3</v>
      </c>
      <c r="H89" s="21">
        <v>12</v>
      </c>
      <c r="I89" s="5">
        <v>6.85</v>
      </c>
      <c r="J89" s="67">
        <v>13</v>
      </c>
      <c r="K89" s="5">
        <v>3.64</v>
      </c>
      <c r="L89" s="21">
        <v>12</v>
      </c>
    </row>
    <row r="90" spans="1:16" x14ac:dyDescent="0.25">
      <c r="A90" s="23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6" x14ac:dyDescent="0.25">
      <c r="A91" s="12"/>
      <c r="B91" s="11"/>
      <c r="C91" s="11"/>
      <c r="D91" s="12"/>
      <c r="E91" s="24"/>
      <c r="F91" s="23"/>
      <c r="G91" s="22"/>
      <c r="H91" s="23"/>
      <c r="I91" s="13"/>
      <c r="J91" s="23"/>
      <c r="K91" s="13"/>
      <c r="L91" s="12"/>
    </row>
    <row r="92" spans="1:16" ht="28.9" customHeight="1" x14ac:dyDescent="0.25">
      <c r="A92" s="4"/>
      <c r="B92" s="16" t="s">
        <v>188</v>
      </c>
      <c r="C92" s="62"/>
      <c r="D92" s="61" t="s">
        <v>121</v>
      </c>
      <c r="E92" s="76" t="s">
        <v>12</v>
      </c>
      <c r="F92" s="77"/>
      <c r="G92" s="76" t="s">
        <v>13</v>
      </c>
      <c r="H92" s="77"/>
      <c r="I92" s="76" t="s">
        <v>10</v>
      </c>
      <c r="J92" s="77"/>
      <c r="K92" s="76" t="s">
        <v>1</v>
      </c>
      <c r="L92" s="77"/>
      <c r="M92" s="76" t="s">
        <v>14</v>
      </c>
      <c r="N92" s="77"/>
      <c r="O92" s="76" t="s">
        <v>15</v>
      </c>
      <c r="P92" s="77"/>
    </row>
    <row r="93" spans="1:16" x14ac:dyDescent="0.25">
      <c r="A93" s="4" t="s">
        <v>41</v>
      </c>
      <c r="B93" s="17" t="s">
        <v>4</v>
      </c>
      <c r="C93" s="9" t="s">
        <v>5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x14ac:dyDescent="0.25">
      <c r="A94" s="21">
        <v>334</v>
      </c>
      <c r="B94" s="25" t="s">
        <v>64</v>
      </c>
      <c r="C94" s="25" t="s">
        <v>206</v>
      </c>
      <c r="D94" s="21">
        <f t="shared" ref="D94:D99" si="6">SUM(F94+ H94+J94+L94+N94+P94)</f>
        <v>17</v>
      </c>
      <c r="E94" s="5"/>
      <c r="F94" s="21"/>
      <c r="G94" s="30"/>
      <c r="H94" s="21"/>
      <c r="I94" s="5"/>
      <c r="J94" s="21"/>
      <c r="K94" s="5">
        <v>5.26</v>
      </c>
      <c r="L94" s="65">
        <v>10</v>
      </c>
      <c r="M94" s="30">
        <v>6.5625000000000004E-4</v>
      </c>
      <c r="N94" s="21">
        <v>7</v>
      </c>
      <c r="O94" s="30"/>
      <c r="P94" s="21"/>
    </row>
    <row r="95" spans="1:16" x14ac:dyDescent="0.25">
      <c r="A95" s="21">
        <v>311</v>
      </c>
      <c r="B95" s="25" t="s">
        <v>169</v>
      </c>
      <c r="C95" s="26" t="s">
        <v>91</v>
      </c>
      <c r="D95" s="21">
        <f t="shared" si="6"/>
        <v>41</v>
      </c>
      <c r="E95" s="5">
        <v>13.1</v>
      </c>
      <c r="F95" s="21">
        <v>6</v>
      </c>
      <c r="G95" s="30">
        <v>1.5671296296296299E-3</v>
      </c>
      <c r="H95" s="67">
        <v>8</v>
      </c>
      <c r="I95" s="5">
        <v>7.21</v>
      </c>
      <c r="J95" s="21">
        <v>7</v>
      </c>
      <c r="K95" s="5">
        <v>4.7</v>
      </c>
      <c r="L95" s="21">
        <v>5</v>
      </c>
      <c r="M95" s="30">
        <v>6.7939814814814816E-4</v>
      </c>
      <c r="N95" s="21">
        <v>6</v>
      </c>
      <c r="O95" s="30">
        <v>6.7372685185185183E-3</v>
      </c>
      <c r="P95" s="66">
        <v>9</v>
      </c>
    </row>
    <row r="96" spans="1:16" x14ac:dyDescent="0.25">
      <c r="A96" s="21">
        <v>318</v>
      </c>
      <c r="B96" s="25" t="s">
        <v>61</v>
      </c>
      <c r="C96" s="26" t="s">
        <v>90</v>
      </c>
      <c r="D96" s="21">
        <f t="shared" si="6"/>
        <v>41</v>
      </c>
      <c r="E96" s="5">
        <v>12.5</v>
      </c>
      <c r="F96" s="21">
        <v>7</v>
      </c>
      <c r="G96" s="30">
        <v>1.8217592592592591E-3</v>
      </c>
      <c r="H96" s="21">
        <v>7</v>
      </c>
      <c r="I96" s="5">
        <v>7.05</v>
      </c>
      <c r="J96" s="21">
        <v>6</v>
      </c>
      <c r="K96" s="5">
        <v>4.8099999999999996</v>
      </c>
      <c r="L96" s="21">
        <v>6</v>
      </c>
      <c r="M96" s="30">
        <v>6.3773148148148142E-4</v>
      </c>
      <c r="N96" s="67">
        <v>8</v>
      </c>
      <c r="O96" s="30">
        <v>8.1226851851851859E-3</v>
      </c>
      <c r="P96" s="21">
        <v>7</v>
      </c>
    </row>
    <row r="97" spans="1:16" x14ac:dyDescent="0.25">
      <c r="A97" s="21">
        <v>327</v>
      </c>
      <c r="B97" s="25" t="s">
        <v>197</v>
      </c>
      <c r="C97" s="26" t="s">
        <v>207</v>
      </c>
      <c r="D97" s="21">
        <f t="shared" si="6"/>
        <v>42</v>
      </c>
      <c r="E97" s="5">
        <v>11.8</v>
      </c>
      <c r="F97" s="66">
        <v>9</v>
      </c>
      <c r="G97" s="30">
        <v>1.9097222222222222E-3</v>
      </c>
      <c r="H97" s="21">
        <v>6</v>
      </c>
      <c r="I97" s="5">
        <v>7.78</v>
      </c>
      <c r="J97" s="67">
        <v>8</v>
      </c>
      <c r="K97" s="5">
        <v>5.24</v>
      </c>
      <c r="L97" s="66">
        <v>9</v>
      </c>
      <c r="M97" s="30">
        <v>6.8171296296296296E-4</v>
      </c>
      <c r="N97" s="21">
        <v>5</v>
      </c>
      <c r="O97" s="30">
        <v>9.5914351851851855E-3</v>
      </c>
      <c r="P97" s="21">
        <v>5</v>
      </c>
    </row>
    <row r="98" spans="1:16" x14ac:dyDescent="0.25">
      <c r="A98" s="21">
        <v>319</v>
      </c>
      <c r="B98" s="25" t="s">
        <v>49</v>
      </c>
      <c r="C98" s="26" t="s">
        <v>90</v>
      </c>
      <c r="D98" s="21">
        <f t="shared" si="6"/>
        <v>51</v>
      </c>
      <c r="E98" s="5">
        <v>12.3</v>
      </c>
      <c r="F98" s="67">
        <v>8</v>
      </c>
      <c r="G98" s="30">
        <v>1.5532407407407407E-3</v>
      </c>
      <c r="H98" s="66">
        <v>9</v>
      </c>
      <c r="I98" s="5">
        <v>8</v>
      </c>
      <c r="J98" s="66">
        <v>9</v>
      </c>
      <c r="K98" s="5">
        <v>5.0999999999999996</v>
      </c>
      <c r="L98" s="67">
        <v>8</v>
      </c>
      <c r="M98" s="30">
        <v>6.1574074074074081E-4</v>
      </c>
      <c r="N98" s="66">
        <v>9</v>
      </c>
      <c r="O98" s="30">
        <v>7.8125E-3</v>
      </c>
      <c r="P98" s="67">
        <v>8</v>
      </c>
    </row>
    <row r="99" spans="1:16" x14ac:dyDescent="0.25">
      <c r="A99" s="21">
        <v>320</v>
      </c>
      <c r="B99" s="25" t="s">
        <v>70</v>
      </c>
      <c r="C99" s="26" t="s">
        <v>101</v>
      </c>
      <c r="D99" s="68">
        <f t="shared" si="6"/>
        <v>57</v>
      </c>
      <c r="E99" s="5">
        <v>11.7</v>
      </c>
      <c r="F99" s="65">
        <v>10</v>
      </c>
      <c r="G99" s="30">
        <v>1.4340277777777778E-3</v>
      </c>
      <c r="H99" s="65">
        <v>10</v>
      </c>
      <c r="I99" s="5">
        <v>8.16</v>
      </c>
      <c r="J99" s="65">
        <v>10</v>
      </c>
      <c r="K99" s="5">
        <v>4.9000000000000004</v>
      </c>
      <c r="L99" s="21">
        <v>7</v>
      </c>
      <c r="M99" s="30">
        <v>5.8680555555555558E-4</v>
      </c>
      <c r="N99" s="65">
        <v>10</v>
      </c>
      <c r="O99" s="30">
        <v>6.3564814814814803E-3</v>
      </c>
      <c r="P99" s="65">
        <v>10</v>
      </c>
    </row>
    <row r="101" spans="1:16" ht="30.1" customHeight="1" x14ac:dyDescent="0.25">
      <c r="A101" s="4"/>
      <c r="B101" s="18" t="s">
        <v>189</v>
      </c>
      <c r="C101" s="64"/>
      <c r="D101" s="63" t="s">
        <v>121</v>
      </c>
      <c r="E101" s="86" t="s">
        <v>12</v>
      </c>
      <c r="F101" s="87"/>
      <c r="G101" s="86" t="s">
        <v>13</v>
      </c>
      <c r="H101" s="87"/>
      <c r="I101" s="86" t="s">
        <v>10</v>
      </c>
      <c r="J101" s="87"/>
      <c r="K101" s="86" t="s">
        <v>1</v>
      </c>
      <c r="L101" s="87"/>
      <c r="M101" s="86" t="s">
        <v>14</v>
      </c>
      <c r="N101" s="87"/>
      <c r="O101" s="86" t="s">
        <v>15</v>
      </c>
      <c r="P101" s="87"/>
    </row>
    <row r="102" spans="1:16" x14ac:dyDescent="0.25">
      <c r="A102" s="4" t="s">
        <v>41</v>
      </c>
      <c r="B102" s="17" t="s">
        <v>4</v>
      </c>
      <c r="C102" s="9" t="s">
        <v>5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x14ac:dyDescent="0.25">
      <c r="A103" s="21">
        <v>355</v>
      </c>
      <c r="B103" s="25" t="s">
        <v>96</v>
      </c>
      <c r="C103" s="26" t="s">
        <v>301</v>
      </c>
      <c r="D103" s="21">
        <f>SUM(F103+ H103+J103+L103+N103+P103)</f>
        <v>9</v>
      </c>
      <c r="E103" s="5">
        <v>15.9</v>
      </c>
      <c r="F103" s="66">
        <v>9</v>
      </c>
      <c r="G103" s="20"/>
      <c r="H103" s="21"/>
      <c r="I103" s="5"/>
      <c r="J103" s="21"/>
      <c r="K103" s="5"/>
      <c r="L103" s="5"/>
      <c r="M103" s="21"/>
      <c r="N103" s="21"/>
      <c r="O103" s="21"/>
      <c r="P103" s="21"/>
    </row>
    <row r="104" spans="1:16" x14ac:dyDescent="0.25">
      <c r="A104" s="21">
        <v>374</v>
      </c>
      <c r="B104" s="25" t="s">
        <v>103</v>
      </c>
      <c r="C104" s="26" t="s">
        <v>115</v>
      </c>
      <c r="D104" s="21">
        <f>SUM(F104+ H104+J104+L104+N104+P104)</f>
        <v>19</v>
      </c>
      <c r="E104" s="5"/>
      <c r="F104" s="21"/>
      <c r="G104" s="20">
        <v>2.4085648148148148E-3</v>
      </c>
      <c r="H104" s="66">
        <v>9</v>
      </c>
      <c r="I104" s="5">
        <v>7.01</v>
      </c>
      <c r="J104" s="65">
        <v>10</v>
      </c>
      <c r="K104" s="5"/>
      <c r="L104" s="5"/>
      <c r="M104" s="21"/>
      <c r="N104" s="21"/>
      <c r="O104" s="21"/>
      <c r="P104" s="21"/>
    </row>
    <row r="105" spans="1:16" x14ac:dyDescent="0.25">
      <c r="A105" s="21">
        <v>301</v>
      </c>
      <c r="B105" s="25" t="s">
        <v>52</v>
      </c>
      <c r="C105" s="26" t="s">
        <v>166</v>
      </c>
      <c r="D105" s="50">
        <f>SUM(F105+ H105+J105+L105+N105+P105)</f>
        <v>39</v>
      </c>
      <c r="E105" s="5">
        <v>15</v>
      </c>
      <c r="F105" s="65">
        <v>10</v>
      </c>
      <c r="G105" s="20">
        <v>2.2928240740740743E-3</v>
      </c>
      <c r="H105" s="65">
        <v>10</v>
      </c>
      <c r="I105" s="5">
        <v>5.95</v>
      </c>
      <c r="J105" s="66">
        <v>9</v>
      </c>
      <c r="K105" s="5">
        <v>3.82</v>
      </c>
      <c r="L105" s="65">
        <v>10</v>
      </c>
      <c r="M105" s="21"/>
      <c r="N105" s="21"/>
      <c r="O105" s="21"/>
      <c r="P105" s="21"/>
    </row>
    <row r="106" spans="1:16" x14ac:dyDescent="0.25">
      <c r="A106" s="21"/>
      <c r="B106" s="25"/>
      <c r="C106" s="26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8" spans="1:16" ht="28.2" customHeight="1" x14ac:dyDescent="0.25">
      <c r="A108" s="4"/>
      <c r="B108" s="16" t="s">
        <v>190</v>
      </c>
      <c r="C108" s="62"/>
      <c r="D108" s="61" t="s">
        <v>2</v>
      </c>
      <c r="E108" s="76" t="s">
        <v>12</v>
      </c>
      <c r="F108" s="77"/>
      <c r="G108" s="76" t="s">
        <v>13</v>
      </c>
      <c r="H108" s="77"/>
      <c r="I108" s="76" t="s">
        <v>10</v>
      </c>
      <c r="J108" s="77"/>
      <c r="K108" s="76" t="s">
        <v>1</v>
      </c>
      <c r="L108" s="77"/>
      <c r="M108" s="76" t="s">
        <v>14</v>
      </c>
      <c r="N108" s="77"/>
      <c r="O108" s="76" t="s">
        <v>15</v>
      </c>
      <c r="P108" s="77"/>
    </row>
    <row r="109" spans="1:16" x14ac:dyDescent="0.25">
      <c r="A109" s="4" t="s">
        <v>41</v>
      </c>
      <c r="B109" s="17" t="s">
        <v>4</v>
      </c>
      <c r="C109" s="9" t="s">
        <v>5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x14ac:dyDescent="0.25">
      <c r="A110" s="58">
        <v>357</v>
      </c>
      <c r="B110" s="25" t="s">
        <v>316</v>
      </c>
      <c r="C110" s="26" t="s">
        <v>317</v>
      </c>
      <c r="D110" s="21">
        <f>SUM(F110+ H110+J110+L110+N110+P110)</f>
        <v>20</v>
      </c>
      <c r="E110" s="5"/>
      <c r="F110" s="21"/>
      <c r="G110" s="30"/>
      <c r="H110" s="21"/>
      <c r="I110" s="5">
        <v>6.93</v>
      </c>
      <c r="J110" s="65">
        <v>10</v>
      </c>
      <c r="K110" s="5"/>
      <c r="L110" s="21"/>
      <c r="M110" s="30"/>
      <c r="N110" s="21"/>
      <c r="O110" s="30">
        <v>7.6388888888888886E-3</v>
      </c>
      <c r="P110" s="65">
        <v>10</v>
      </c>
    </row>
    <row r="111" spans="1:16" x14ac:dyDescent="0.25">
      <c r="A111" s="58">
        <v>339</v>
      </c>
      <c r="B111" s="25" t="s">
        <v>105</v>
      </c>
      <c r="C111" s="26" t="s">
        <v>104</v>
      </c>
      <c r="D111" s="68">
        <f>SUM(F111+ H111+J111+L111+N111+P111)</f>
        <v>58</v>
      </c>
      <c r="E111" s="5">
        <v>12.4</v>
      </c>
      <c r="F111" s="65">
        <v>10</v>
      </c>
      <c r="G111" s="30">
        <v>1.96412037037037E-3</v>
      </c>
      <c r="H111" s="65">
        <v>10</v>
      </c>
      <c r="I111" s="5">
        <v>6.84</v>
      </c>
      <c r="J111" s="66">
        <v>9</v>
      </c>
      <c r="K111" s="5">
        <v>5.0999999999999996</v>
      </c>
      <c r="L111" s="65">
        <v>10</v>
      </c>
      <c r="M111" s="30">
        <v>7.303240740740741E-4</v>
      </c>
      <c r="N111" s="65">
        <v>10</v>
      </c>
      <c r="O111" s="30">
        <v>9.7662037037037023E-3</v>
      </c>
      <c r="P111" s="66">
        <v>9</v>
      </c>
    </row>
    <row r="112" spans="1:16" x14ac:dyDescent="0.25">
      <c r="A112" s="21"/>
      <c r="B112" s="26"/>
      <c r="C112" s="26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x14ac:dyDescent="0.25">
      <c r="A113" s="23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1:16" x14ac:dyDescent="0.25">
      <c r="A114" s="51"/>
      <c r="B114" s="52"/>
      <c r="C114" s="52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</row>
    <row r="115" spans="1:16" x14ac:dyDescent="0.25">
      <c r="A115" s="51"/>
      <c r="B115" s="52"/>
      <c r="C115" s="52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</row>
    <row r="117" spans="1:16" ht="28.9" customHeight="1" x14ac:dyDescent="0.25">
      <c r="A117" s="4"/>
      <c r="B117" s="18" t="s">
        <v>191</v>
      </c>
      <c r="C117" s="64"/>
      <c r="D117" s="63" t="s">
        <v>121</v>
      </c>
      <c r="E117" s="86" t="s">
        <v>12</v>
      </c>
      <c r="F117" s="87"/>
      <c r="G117" s="86" t="s">
        <v>13</v>
      </c>
      <c r="H117" s="87"/>
      <c r="I117" s="86" t="s">
        <v>10</v>
      </c>
      <c r="J117" s="87"/>
      <c r="K117" s="86" t="s">
        <v>1</v>
      </c>
      <c r="L117" s="87"/>
      <c r="M117" s="86" t="s">
        <v>14</v>
      </c>
      <c r="N117" s="87"/>
      <c r="O117" s="86" t="s">
        <v>15</v>
      </c>
      <c r="P117" s="87"/>
    </row>
    <row r="118" spans="1:16" x14ac:dyDescent="0.25">
      <c r="A118" s="4" t="s">
        <v>41</v>
      </c>
      <c r="B118" s="17" t="s">
        <v>4</v>
      </c>
      <c r="C118" s="9" t="s">
        <v>5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x14ac:dyDescent="0.25">
      <c r="A119" s="21">
        <v>257</v>
      </c>
      <c r="B119" s="25" t="s">
        <v>98</v>
      </c>
      <c r="C119" s="26" t="s">
        <v>102</v>
      </c>
      <c r="D119" s="68">
        <f t="shared" ref="D119" si="7">SUM(F119+ H119+J119+L119+N119+P119)</f>
        <v>50</v>
      </c>
      <c r="E119" s="5">
        <v>13.3</v>
      </c>
      <c r="F119" s="65">
        <v>10</v>
      </c>
      <c r="G119" s="30">
        <v>1.8101851851851849E-3</v>
      </c>
      <c r="H119" s="65">
        <v>10</v>
      </c>
      <c r="I119" s="5">
        <v>4.3899999999999997</v>
      </c>
      <c r="J119" s="65">
        <v>10</v>
      </c>
      <c r="K119" s="5"/>
      <c r="L119" s="21"/>
      <c r="M119" s="30">
        <v>7.2222222222222219E-4</v>
      </c>
      <c r="N119" s="65">
        <v>10</v>
      </c>
      <c r="O119" s="20">
        <v>9.2025462962962972E-3</v>
      </c>
      <c r="P119" s="65">
        <v>10</v>
      </c>
    </row>
    <row r="120" spans="1:16" x14ac:dyDescent="0.25">
      <c r="A120" s="51"/>
      <c r="B120" s="52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51"/>
    </row>
    <row r="122" spans="1:16" ht="28.2" customHeight="1" x14ac:dyDescent="0.25">
      <c r="A122" s="4"/>
      <c r="B122" s="16" t="s">
        <v>192</v>
      </c>
      <c r="C122" s="62"/>
      <c r="D122" s="61" t="s">
        <v>121</v>
      </c>
      <c r="E122" s="76" t="s">
        <v>12</v>
      </c>
      <c r="F122" s="77"/>
      <c r="G122" s="76" t="s">
        <v>13</v>
      </c>
      <c r="H122" s="77"/>
      <c r="I122" s="76" t="s">
        <v>10</v>
      </c>
      <c r="J122" s="77"/>
      <c r="K122" s="76" t="s">
        <v>1</v>
      </c>
      <c r="L122" s="77"/>
      <c r="M122" s="76" t="s">
        <v>14</v>
      </c>
      <c r="N122" s="77"/>
      <c r="O122" s="76" t="s">
        <v>15</v>
      </c>
      <c r="P122" s="77"/>
    </row>
    <row r="123" spans="1:16" x14ac:dyDescent="0.25">
      <c r="A123" s="4" t="s">
        <v>41</v>
      </c>
      <c r="B123" s="17" t="s">
        <v>4</v>
      </c>
      <c r="C123" s="9" t="s">
        <v>5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26"/>
    </row>
    <row r="124" spans="1:16" x14ac:dyDescent="0.25">
      <c r="A124" s="21">
        <v>359</v>
      </c>
      <c r="B124" s="25" t="s">
        <v>319</v>
      </c>
      <c r="C124" s="26" t="s">
        <v>244</v>
      </c>
      <c r="D124" s="21">
        <f t="shared" ref="D124:D130" si="8">SUM(F124+ H124+J124+L124+N124+P124)</f>
        <v>8</v>
      </c>
      <c r="E124" s="5"/>
      <c r="F124" s="21"/>
      <c r="G124" s="30"/>
      <c r="H124" s="21"/>
      <c r="I124" s="5"/>
      <c r="J124" s="21"/>
      <c r="K124" s="5"/>
      <c r="L124" s="21"/>
      <c r="M124" s="30"/>
      <c r="N124" s="21"/>
      <c r="O124" s="30">
        <v>7.2175925925925923E-3</v>
      </c>
      <c r="P124" s="67">
        <v>8</v>
      </c>
    </row>
    <row r="125" spans="1:16" x14ac:dyDescent="0.25">
      <c r="A125" s="21">
        <v>345</v>
      </c>
      <c r="B125" s="25" t="s">
        <v>204</v>
      </c>
      <c r="C125" s="26" t="s">
        <v>205</v>
      </c>
      <c r="D125" s="21">
        <f t="shared" si="8"/>
        <v>22</v>
      </c>
      <c r="E125" s="5"/>
      <c r="F125" s="21"/>
      <c r="G125" s="30">
        <v>1.972222222222222E-3</v>
      </c>
      <c r="H125" s="67">
        <v>8</v>
      </c>
      <c r="I125" s="5"/>
      <c r="J125" s="21"/>
      <c r="K125" s="5">
        <v>3.6</v>
      </c>
      <c r="L125" s="67">
        <v>8</v>
      </c>
      <c r="M125" s="30">
        <v>8.576388888888888E-4</v>
      </c>
      <c r="N125" s="21">
        <v>6</v>
      </c>
      <c r="O125" s="30"/>
      <c r="P125" s="21"/>
    </row>
    <row r="126" spans="1:16" x14ac:dyDescent="0.25">
      <c r="A126" s="21">
        <v>375</v>
      </c>
      <c r="B126" s="25" t="s">
        <v>204</v>
      </c>
      <c r="C126" s="26" t="s">
        <v>91</v>
      </c>
      <c r="D126" s="21">
        <f t="shared" si="8"/>
        <v>25</v>
      </c>
      <c r="E126" s="5">
        <v>15.2</v>
      </c>
      <c r="F126" s="67">
        <v>8</v>
      </c>
      <c r="G126" s="30"/>
      <c r="H126" s="21"/>
      <c r="I126" s="5">
        <v>6.1</v>
      </c>
      <c r="J126" s="67">
        <v>8</v>
      </c>
      <c r="K126" s="5"/>
      <c r="L126" s="21"/>
      <c r="M126" s="30"/>
      <c r="N126" s="21"/>
      <c r="O126" s="30">
        <v>7.0729166666666675E-3</v>
      </c>
      <c r="P126" s="66">
        <v>9</v>
      </c>
    </row>
    <row r="127" spans="1:16" x14ac:dyDescent="0.25">
      <c r="A127" s="21">
        <v>307</v>
      </c>
      <c r="B127" s="25" t="s">
        <v>203</v>
      </c>
      <c r="C127" s="26" t="s">
        <v>134</v>
      </c>
      <c r="D127" s="21">
        <f t="shared" si="8"/>
        <v>42</v>
      </c>
      <c r="E127" s="5">
        <v>15.2</v>
      </c>
      <c r="F127" s="67">
        <v>8</v>
      </c>
      <c r="G127" s="30">
        <v>2.1979166666666666E-3</v>
      </c>
      <c r="H127" s="21">
        <v>6</v>
      </c>
      <c r="I127" s="5">
        <v>6.42</v>
      </c>
      <c r="J127" s="66">
        <v>9</v>
      </c>
      <c r="K127" s="5">
        <v>3.3</v>
      </c>
      <c r="L127" s="21">
        <v>7</v>
      </c>
      <c r="M127" s="30">
        <v>8.3217592592592588E-4</v>
      </c>
      <c r="N127" s="21">
        <v>7</v>
      </c>
      <c r="O127" s="30">
        <v>8.835648148148148E-3</v>
      </c>
      <c r="P127" s="21">
        <v>5</v>
      </c>
    </row>
    <row r="128" spans="1:16" x14ac:dyDescent="0.25">
      <c r="A128" s="21">
        <v>322</v>
      </c>
      <c r="B128" s="25" t="s">
        <v>108</v>
      </c>
      <c r="C128" s="26" t="s">
        <v>97</v>
      </c>
      <c r="D128" s="21">
        <f t="shared" si="8"/>
        <v>43</v>
      </c>
      <c r="E128" s="5">
        <v>16.399999999999999</v>
      </c>
      <c r="F128" s="21">
        <v>6</v>
      </c>
      <c r="G128" s="30">
        <v>2.0150462962962965E-3</v>
      </c>
      <c r="H128" s="21">
        <v>7</v>
      </c>
      <c r="I128" s="5">
        <v>5.7</v>
      </c>
      <c r="J128" s="21">
        <v>7</v>
      </c>
      <c r="K128" s="5">
        <v>3.9</v>
      </c>
      <c r="L128" s="66">
        <v>9</v>
      </c>
      <c r="M128" s="30">
        <v>8.1828703703703696E-4</v>
      </c>
      <c r="N128" s="67">
        <v>8</v>
      </c>
      <c r="O128" s="30">
        <v>8.7002314814814807E-3</v>
      </c>
      <c r="P128" s="21">
        <v>6</v>
      </c>
    </row>
    <row r="129" spans="1:16" x14ac:dyDescent="0.25">
      <c r="A129" s="21">
        <v>365</v>
      </c>
      <c r="B129" s="25" t="s">
        <v>201</v>
      </c>
      <c r="C129" s="26" t="s">
        <v>202</v>
      </c>
      <c r="D129" s="21">
        <f t="shared" si="8"/>
        <v>50</v>
      </c>
      <c r="E129" s="5">
        <v>14.7</v>
      </c>
      <c r="F129" s="66">
        <v>9</v>
      </c>
      <c r="G129" s="30">
        <v>1.6932870370370372E-3</v>
      </c>
      <c r="H129" s="65">
        <v>10</v>
      </c>
      <c r="I129" s="5">
        <v>4.84</v>
      </c>
      <c r="J129" s="21">
        <v>6</v>
      </c>
      <c r="K129" s="5">
        <v>2.5499999999999998</v>
      </c>
      <c r="L129" s="21">
        <v>6</v>
      </c>
      <c r="M129" s="30">
        <v>7.8240740740740744E-4</v>
      </c>
      <c r="N129" s="66">
        <v>9</v>
      </c>
      <c r="O129" s="30">
        <v>6.9120370370370368E-3</v>
      </c>
      <c r="P129" s="65">
        <v>10</v>
      </c>
    </row>
    <row r="130" spans="1:16" x14ac:dyDescent="0.25">
      <c r="A130" s="21">
        <v>328</v>
      </c>
      <c r="B130" s="25" t="s">
        <v>106</v>
      </c>
      <c r="C130" s="26" t="s">
        <v>107</v>
      </c>
      <c r="D130" s="68">
        <f t="shared" si="8"/>
        <v>53</v>
      </c>
      <c r="E130" s="5">
        <v>12.4</v>
      </c>
      <c r="F130" s="65">
        <v>10</v>
      </c>
      <c r="G130" s="30">
        <v>1.7766203703703705E-3</v>
      </c>
      <c r="H130" s="66">
        <v>9</v>
      </c>
      <c r="I130" s="5">
        <v>7.25</v>
      </c>
      <c r="J130" s="65">
        <v>10</v>
      </c>
      <c r="K130" s="5">
        <v>5.0999999999999996</v>
      </c>
      <c r="L130" s="65">
        <v>10</v>
      </c>
      <c r="M130" s="30">
        <v>6.5046296296296304E-4</v>
      </c>
      <c r="N130" s="65">
        <v>10</v>
      </c>
      <c r="O130" s="30">
        <v>1.0021990740740741E-2</v>
      </c>
      <c r="P130" s="21">
        <v>4</v>
      </c>
    </row>
    <row r="131" spans="1:16" x14ac:dyDescent="0.25">
      <c r="A131" s="23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3"/>
    </row>
    <row r="133" spans="1:16" ht="29.4" customHeight="1" x14ac:dyDescent="0.25">
      <c r="A133" s="4"/>
      <c r="B133" s="18" t="s">
        <v>193</v>
      </c>
      <c r="C133" s="64"/>
      <c r="D133" s="63" t="s">
        <v>121</v>
      </c>
      <c r="E133" s="86" t="s">
        <v>12</v>
      </c>
      <c r="F133" s="87"/>
      <c r="G133" s="86" t="s">
        <v>13</v>
      </c>
      <c r="H133" s="87"/>
      <c r="I133" s="86" t="s">
        <v>10</v>
      </c>
      <c r="J133" s="87"/>
      <c r="K133" s="86" t="s">
        <v>1</v>
      </c>
      <c r="L133" s="87"/>
      <c r="M133" s="86" t="s">
        <v>14</v>
      </c>
      <c r="N133" s="87"/>
      <c r="O133" s="86" t="s">
        <v>15</v>
      </c>
      <c r="P133" s="87"/>
    </row>
    <row r="134" spans="1:16" x14ac:dyDescent="0.25">
      <c r="A134" s="4" t="s">
        <v>41</v>
      </c>
      <c r="B134" s="17" t="s">
        <v>4</v>
      </c>
      <c r="C134" s="9" t="s">
        <v>5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x14ac:dyDescent="0.25">
      <c r="A135" s="21">
        <v>289</v>
      </c>
      <c r="B135" s="25" t="s">
        <v>199</v>
      </c>
      <c r="C135" s="26" t="s">
        <v>200</v>
      </c>
      <c r="D135" s="68">
        <f>SUM(F135+ H135+J135+L135+N135+P135)</f>
        <v>40</v>
      </c>
      <c r="E135" s="5">
        <v>14.2</v>
      </c>
      <c r="F135" s="65">
        <v>10</v>
      </c>
      <c r="G135" s="5"/>
      <c r="H135" s="21"/>
      <c r="I135" s="5">
        <v>5.14</v>
      </c>
      <c r="J135" s="65">
        <v>10</v>
      </c>
      <c r="K135" s="5">
        <v>4.22</v>
      </c>
      <c r="L135" s="65">
        <v>10</v>
      </c>
      <c r="M135" s="30">
        <v>7.6157407407407413E-4</v>
      </c>
      <c r="N135" s="65">
        <v>10</v>
      </c>
      <c r="O135" s="30"/>
      <c r="P135" s="21"/>
    </row>
    <row r="136" spans="1:16" x14ac:dyDescent="0.25">
      <c r="A136" s="21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30"/>
      <c r="N136" s="21"/>
      <c r="O136" s="30"/>
      <c r="P136" s="21"/>
    </row>
    <row r="137" spans="1:16" x14ac:dyDescent="0.25">
      <c r="A137" s="23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1:16" x14ac:dyDescent="0.25">
      <c r="A138" s="23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1:16" x14ac:dyDescent="0.25">
      <c r="A139" s="23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1:16" x14ac:dyDescent="0.25">
      <c r="A140" s="51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</sheetData>
  <sortState ref="A124:P130">
    <sortCondition ref="D124:D130"/>
  </sortState>
  <mergeCells count="70">
    <mergeCell ref="A2:L2"/>
    <mergeCell ref="K15:L15"/>
    <mergeCell ref="G36:H36"/>
    <mergeCell ref="I36:J36"/>
    <mergeCell ref="K36:L36"/>
    <mergeCell ref="E5:F5"/>
    <mergeCell ref="G5:H5"/>
    <mergeCell ref="I5:J5"/>
    <mergeCell ref="K5:L5"/>
    <mergeCell ref="E15:F15"/>
    <mergeCell ref="G15:H15"/>
    <mergeCell ref="I15:J15"/>
    <mergeCell ref="E23:F23"/>
    <mergeCell ref="G23:H23"/>
    <mergeCell ref="I23:J23"/>
    <mergeCell ref="K23:L23"/>
    <mergeCell ref="E36:F36"/>
    <mergeCell ref="K72:L72"/>
    <mergeCell ref="K45:L45"/>
    <mergeCell ref="E72:F72"/>
    <mergeCell ref="G72:H72"/>
    <mergeCell ref="I72:J72"/>
    <mergeCell ref="E58:F58"/>
    <mergeCell ref="G58:H58"/>
    <mergeCell ref="I58:J58"/>
    <mergeCell ref="K58:L58"/>
    <mergeCell ref="M92:N92"/>
    <mergeCell ref="O92:P92"/>
    <mergeCell ref="E101:F101"/>
    <mergeCell ref="G101:H101"/>
    <mergeCell ref="I101:J101"/>
    <mergeCell ref="K101:L101"/>
    <mergeCell ref="M101:N101"/>
    <mergeCell ref="O101:P101"/>
    <mergeCell ref="E92:F92"/>
    <mergeCell ref="G92:H92"/>
    <mergeCell ref="I92:J92"/>
    <mergeCell ref="K92:L92"/>
    <mergeCell ref="M117:N117"/>
    <mergeCell ref="O117:P117"/>
    <mergeCell ref="E108:F108"/>
    <mergeCell ref="G108:H108"/>
    <mergeCell ref="I108:J108"/>
    <mergeCell ref="K108:L108"/>
    <mergeCell ref="M108:N108"/>
    <mergeCell ref="O108:P108"/>
    <mergeCell ref="M133:N133"/>
    <mergeCell ref="O133:P133"/>
    <mergeCell ref="E122:F122"/>
    <mergeCell ref="G122:H122"/>
    <mergeCell ref="I122:J122"/>
    <mergeCell ref="K122:L122"/>
    <mergeCell ref="M122:N122"/>
    <mergeCell ref="O122:P122"/>
    <mergeCell ref="A3:L3"/>
    <mergeCell ref="E133:F133"/>
    <mergeCell ref="G133:H133"/>
    <mergeCell ref="I133:J133"/>
    <mergeCell ref="K133:L133"/>
    <mergeCell ref="E117:F117"/>
    <mergeCell ref="G117:H117"/>
    <mergeCell ref="I117:J117"/>
    <mergeCell ref="K117:L117"/>
    <mergeCell ref="E81:F81"/>
    <mergeCell ref="G81:H81"/>
    <mergeCell ref="I81:J81"/>
    <mergeCell ref="K81:L81"/>
    <mergeCell ref="E45:F45"/>
    <mergeCell ref="G45:H45"/>
    <mergeCell ref="I45:J45"/>
  </mergeCells>
  <pageMargins left="0.70866141732283472" right="0.70866141732283472" top="0.11811023622047245" bottom="0.11811023622047245" header="0.31496062992125984" footer="0.31496062992125984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Medal Winners</vt:lpstr>
      <vt:lpstr>Sheet3</vt:lpstr>
      <vt:lpstr>'Medal Winners'!Print_Area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HP</cp:lastModifiedBy>
  <cp:lastPrinted>2018-10-01T13:57:12Z</cp:lastPrinted>
  <dcterms:created xsi:type="dcterms:W3CDTF">2011-09-10T15:46:02Z</dcterms:created>
  <dcterms:modified xsi:type="dcterms:W3CDTF">2018-10-05T15:53:07Z</dcterms:modified>
</cp:coreProperties>
</file>