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ackup 18-06-17\Running\Club Championship\"/>
    </mc:Choice>
  </mc:AlternateContent>
  <bookViews>
    <workbookView xWindow="0" yWindow="0" windowWidth="15480" windowHeight="7530"/>
  </bookViews>
  <sheets>
    <sheet name="Results" sheetId="1" r:id="rId1"/>
    <sheet name="Medal Winners" sheetId="2" r:id="rId2"/>
    <sheet name="Sheet3" sheetId="3" r:id="rId3"/>
  </sheets>
  <definedNames>
    <definedName name="_xlnm._FilterDatabase" localSheetId="0" hidden="1">Results!$A$306:$P$308</definedName>
    <definedName name="_xlnm.Print_Area" localSheetId="1">'Medal Winners'!$A$2:$P$156</definedName>
    <definedName name="_xlnm.Print_Area" localSheetId="0">Results!$A$1:$P$308</definedName>
  </definedNames>
  <calcPr calcId="162913"/>
</workbook>
</file>

<file path=xl/calcChain.xml><?xml version="1.0" encoding="utf-8"?>
<calcChain xmlns="http://schemas.openxmlformats.org/spreadsheetml/2006/main">
  <c r="D151" i="2" l="1"/>
  <c r="D150" i="2"/>
  <c r="D145" i="2"/>
  <c r="D144" i="2"/>
  <c r="D143" i="2"/>
  <c r="D142" i="2"/>
  <c r="D141" i="2"/>
  <c r="D140" i="2"/>
  <c r="D139" i="2"/>
  <c r="D138" i="2"/>
  <c r="D126" i="2"/>
  <c r="D125" i="2"/>
  <c r="D124" i="2"/>
  <c r="D120" i="2"/>
  <c r="D119" i="2"/>
  <c r="D118" i="2"/>
  <c r="D117" i="2"/>
  <c r="D113" i="2"/>
  <c r="D112" i="2"/>
  <c r="D111" i="2"/>
  <c r="D110" i="2"/>
  <c r="D109" i="2"/>
  <c r="D108" i="2"/>
  <c r="D107" i="2"/>
  <c r="D100" i="2"/>
  <c r="D99" i="2"/>
  <c r="D98" i="2"/>
  <c r="D97" i="2"/>
  <c r="D96" i="2"/>
  <c r="D95" i="2"/>
  <c r="D94" i="2"/>
  <c r="D93" i="2"/>
  <c r="D88" i="2"/>
  <c r="D87" i="2"/>
  <c r="D86" i="2"/>
  <c r="D85" i="2"/>
  <c r="D84" i="2"/>
  <c r="D83" i="2"/>
  <c r="D79" i="2"/>
  <c r="D78" i="2"/>
  <c r="D77" i="2"/>
  <c r="D76" i="2"/>
  <c r="D75" i="2"/>
  <c r="D74" i="2"/>
  <c r="D73" i="2"/>
  <c r="D72" i="2"/>
  <c r="D66" i="2"/>
  <c r="D65" i="2"/>
  <c r="D64" i="2"/>
  <c r="D63" i="2"/>
  <c r="D62" i="2"/>
  <c r="D61" i="2"/>
  <c r="D60" i="2"/>
  <c r="D55" i="2"/>
  <c r="D54" i="2"/>
  <c r="D53" i="2"/>
  <c r="D52" i="2"/>
  <c r="D51" i="2"/>
  <c r="D50" i="2"/>
  <c r="D49" i="2"/>
  <c r="D48" i="2"/>
  <c r="D107" i="1"/>
  <c r="D43" i="2"/>
  <c r="D42" i="2"/>
  <c r="D41" i="2"/>
  <c r="D40" i="2"/>
  <c r="D39" i="2"/>
  <c r="D38" i="2"/>
  <c r="D37" i="2"/>
  <c r="D27" i="2"/>
  <c r="D26" i="2"/>
  <c r="D25" i="2"/>
  <c r="D24" i="2"/>
  <c r="D23" i="2"/>
  <c r="D22" i="2"/>
  <c r="D21" i="2"/>
  <c r="D20" i="2"/>
  <c r="D19" i="2"/>
  <c r="D229" i="1"/>
  <c r="D232" i="1"/>
  <c r="D233" i="1"/>
  <c r="D234" i="1"/>
  <c r="D7" i="2"/>
  <c r="D9" i="2"/>
  <c r="D8" i="2"/>
  <c r="D10" i="2"/>
  <c r="D11" i="2"/>
  <c r="D12" i="2"/>
  <c r="D179" i="1" l="1"/>
  <c r="D237" i="1"/>
  <c r="D138" i="1"/>
  <c r="D235" i="1"/>
  <c r="D236" i="1"/>
  <c r="D238" i="1"/>
  <c r="D175" i="1"/>
  <c r="D167" i="1"/>
  <c r="D173" i="1"/>
  <c r="D177" i="1"/>
  <c r="D178" i="1"/>
  <c r="D105" i="1"/>
  <c r="D98" i="1"/>
  <c r="D96" i="1"/>
  <c r="D104" i="1"/>
  <c r="D95" i="1"/>
  <c r="D28" i="1"/>
  <c r="D29" i="1"/>
  <c r="D296" i="1"/>
  <c r="D293" i="1"/>
  <c r="D275" i="1"/>
  <c r="D249" i="1"/>
  <c r="D200" i="1"/>
  <c r="D205" i="1"/>
  <c r="D201" i="1"/>
  <c r="D202" i="1"/>
  <c r="D134" i="1"/>
  <c r="D137" i="1"/>
  <c r="D61" i="1"/>
  <c r="D62" i="1"/>
  <c r="D9" i="1"/>
  <c r="D306" i="1" l="1"/>
  <c r="D292" i="1"/>
  <c r="D294" i="1"/>
  <c r="D289" i="1"/>
  <c r="D291" i="1"/>
  <c r="D290" i="1"/>
  <c r="D276" i="1"/>
  <c r="D263" i="1"/>
  <c r="D262" i="1"/>
  <c r="D264" i="1"/>
  <c r="D261" i="1"/>
  <c r="D253" i="1"/>
  <c r="D248" i="1"/>
  <c r="D247" i="1"/>
  <c r="D250" i="1"/>
  <c r="D252" i="1"/>
  <c r="D251" i="1"/>
  <c r="D228" i="1"/>
  <c r="D226" i="1"/>
  <c r="D227" i="1"/>
  <c r="D231" i="1"/>
  <c r="D230" i="1"/>
  <c r="D225" i="1"/>
  <c r="D197" i="1"/>
  <c r="D194" i="1"/>
  <c r="D196" i="1"/>
  <c r="D203" i="1"/>
  <c r="D204" i="1"/>
  <c r="D195" i="1"/>
  <c r="D193" i="1"/>
  <c r="D192" i="1"/>
  <c r="D198" i="1"/>
  <c r="D169" i="1"/>
  <c r="D157" i="1"/>
  <c r="D165" i="1"/>
  <c r="D166" i="1"/>
  <c r="D163" i="1"/>
  <c r="D168" i="1"/>
  <c r="D164" i="1"/>
  <c r="D155" i="1"/>
  <c r="D132" i="1"/>
  <c r="D127" i="1"/>
  <c r="D125" i="1"/>
  <c r="D128" i="1"/>
  <c r="D133" i="1"/>
  <c r="D124" i="1"/>
  <c r="D136" i="1"/>
  <c r="D126" i="1"/>
  <c r="D130" i="1"/>
  <c r="D129" i="1"/>
  <c r="D139" i="1"/>
  <c r="D135" i="1"/>
  <c r="D131" i="1"/>
  <c r="D140" i="1"/>
  <c r="D123" i="1"/>
  <c r="D25" i="1"/>
  <c r="D174" i="1"/>
  <c r="D79" i="1"/>
  <c r="D92" i="1"/>
  <c r="D82" i="1"/>
  <c r="D99" i="1"/>
  <c r="D86" i="1"/>
  <c r="D101" i="1"/>
  <c r="D84" i="1"/>
  <c r="D94" i="1"/>
  <c r="D89" i="1"/>
  <c r="D85" i="1"/>
  <c r="D93" i="1"/>
  <c r="D103" i="1"/>
  <c r="D83" i="1"/>
  <c r="D162" i="1"/>
  <c r="D153" i="1"/>
  <c r="D170" i="1"/>
  <c r="D171" i="1"/>
  <c r="D152" i="1"/>
  <c r="D172" i="1"/>
  <c r="D158" i="1"/>
  <c r="D161" i="1"/>
  <c r="D154" i="1"/>
  <c r="D159" i="1"/>
  <c r="D156" i="1"/>
  <c r="D91" i="1"/>
  <c r="D100" i="1"/>
  <c r="D87" i="1"/>
  <c r="D90" i="1"/>
  <c r="D106" i="1"/>
  <c r="D102" i="1"/>
  <c r="D97" i="1"/>
  <c r="D80" i="1"/>
  <c r="D81" i="1"/>
  <c r="D67" i="1"/>
  <c r="D51" i="1"/>
  <c r="D60" i="1"/>
  <c r="D56" i="1"/>
  <c r="D64" i="1"/>
  <c r="D48" i="1"/>
  <c r="D53" i="1"/>
  <c r="D52" i="1"/>
  <c r="D66" i="1"/>
  <c r="D63" i="1"/>
  <c r="D47" i="1"/>
  <c r="D45" i="1"/>
  <c r="D58" i="1"/>
  <c r="D55" i="1"/>
  <c r="D42" i="1"/>
  <c r="D49" i="1"/>
  <c r="D54" i="1"/>
  <c r="D59" i="1"/>
  <c r="D65" i="1"/>
  <c r="D46" i="1"/>
  <c r="D57" i="1"/>
  <c r="D295" i="1" l="1"/>
  <c r="D199" i="1"/>
  <c r="D44" i="1"/>
  <c r="D43" i="1"/>
  <c r="D50" i="1"/>
  <c r="D176" i="1"/>
  <c r="D160" i="1"/>
  <c r="D307" i="1"/>
  <c r="D11" i="1"/>
  <c r="D8" i="1"/>
  <c r="D10" i="1"/>
  <c r="D274" i="1"/>
  <c r="D6" i="1"/>
  <c r="D88" i="1"/>
  <c r="D30" i="1"/>
  <c r="D24" i="1"/>
  <c r="D22" i="1"/>
  <c r="D23" i="1"/>
  <c r="D20" i="1"/>
  <c r="D26" i="1"/>
  <c r="D27" i="1"/>
  <c r="D21" i="1"/>
  <c r="D7" i="1"/>
</calcChain>
</file>

<file path=xl/sharedStrings.xml><?xml version="1.0" encoding="utf-8"?>
<sst xmlns="http://schemas.openxmlformats.org/spreadsheetml/2006/main" count="999" uniqueCount="347">
  <si>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</si>
  <si>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</si>
  <si>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</si>
  <si>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</si>
  <si>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</si>
  <si>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</si>
  <si>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</si>
  <si>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</si>
  <si>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</si>
  <si>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</si>
  <si>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</si>
  <si>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</si>
  <si>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</si>
  <si>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</si>
  <si>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</si>
  <si>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</si>
  <si>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</si>
  <si>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</si>
  <si>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</si>
  <si>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</si>
  <si>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</si>
  <si>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</si>
  <si>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</si>
  <si>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</si>
  <si>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</si>
  <si>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</si>
  <si>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</si>
  <si>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</si>
  <si>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</si>
  <si>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</si>
  <si>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</si>
  <si>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</si>
  <si>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</si>
  <si>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</si>
  <si>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</si>
  <si>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</si>
  <si>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</si>
  <si>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</t>
  </si>
  <si>
    <t>Points are 1st = 20, 2nd = 19 etc.</t>
  </si>
  <si>
    <t>Points are 1st = 15, 2nd =14 etc.</t>
  </si>
  <si>
    <t>Points are 1st = 10, 2nd = 9 etc.</t>
  </si>
  <si>
    <t>NON MEMBERS</t>
  </si>
  <si>
    <t>Number</t>
  </si>
  <si>
    <t>Elliott</t>
  </si>
  <si>
    <t>Clarke</t>
  </si>
  <si>
    <t>Noah</t>
  </si>
  <si>
    <t>Elam</t>
  </si>
  <si>
    <t>Hughes</t>
  </si>
  <si>
    <t>Oliver</t>
  </si>
  <si>
    <t>Norris</t>
  </si>
  <si>
    <t>Joe</t>
  </si>
  <si>
    <t>Joseph</t>
  </si>
  <si>
    <t>Norah</t>
  </si>
  <si>
    <t>Grice</t>
  </si>
  <si>
    <t>Olivia</t>
  </si>
  <si>
    <t>Harrison</t>
  </si>
  <si>
    <t>Brooke</t>
  </si>
  <si>
    <t>Sutcliffe</t>
  </si>
  <si>
    <t>Lily</t>
  </si>
  <si>
    <t>Ruby</t>
  </si>
  <si>
    <t>Kate</t>
  </si>
  <si>
    <t>Matilda</t>
  </si>
  <si>
    <t>Baldaro</t>
  </si>
  <si>
    <t>Isabel</t>
  </si>
  <si>
    <t>Imogen</t>
  </si>
  <si>
    <t>Noot-Williams</t>
  </si>
  <si>
    <t>McIntyre</t>
  </si>
  <si>
    <t>Isabelle</t>
  </si>
  <si>
    <t>Burns</t>
  </si>
  <si>
    <t>Mason</t>
  </si>
  <si>
    <t>Kelly</t>
  </si>
  <si>
    <t>Jacob</t>
  </si>
  <si>
    <t>Hamilton-Adams</t>
  </si>
  <si>
    <t>James</t>
  </si>
  <si>
    <t>Duffy</t>
  </si>
  <si>
    <t>Ben</t>
  </si>
  <si>
    <t>George</t>
  </si>
  <si>
    <t>Ethan</t>
  </si>
  <si>
    <t>Harry</t>
  </si>
  <si>
    <t>Bailey</t>
  </si>
  <si>
    <t>Greenwood</t>
  </si>
  <si>
    <t>Ned</t>
  </si>
  <si>
    <t>Max</t>
  </si>
  <si>
    <t>Malachi</t>
  </si>
  <si>
    <t>Morris</t>
  </si>
  <si>
    <t>Leo</t>
  </si>
  <si>
    <t>Austin</t>
  </si>
  <si>
    <t>William</t>
  </si>
  <si>
    <t>Russell</t>
  </si>
  <si>
    <t>Points are 1st = 40, 2nd = 39 etc.</t>
  </si>
  <si>
    <t>Horner</t>
  </si>
  <si>
    <t>Freya</t>
  </si>
  <si>
    <t>Hillam</t>
  </si>
  <si>
    <t>Mia</t>
  </si>
  <si>
    <t>Maisie</t>
  </si>
  <si>
    <t>Gilligan</t>
  </si>
  <si>
    <t>Katie</t>
  </si>
  <si>
    <t>Brook</t>
  </si>
  <si>
    <t>Megan</t>
  </si>
  <si>
    <t>Ella</t>
  </si>
  <si>
    <t>Williams</t>
  </si>
  <si>
    <t>Rebecca</t>
  </si>
  <si>
    <t>Greatbatch</t>
  </si>
  <si>
    <t>Pip</t>
  </si>
  <si>
    <t>Ava</t>
  </si>
  <si>
    <t>Emma</t>
  </si>
  <si>
    <t>Niamh</t>
  </si>
  <si>
    <t>Paige</t>
  </si>
  <si>
    <t>Hardcastle</t>
  </si>
  <si>
    <t>Amelia</t>
  </si>
  <si>
    <t>Sidonie</t>
  </si>
  <si>
    <t>Brown</t>
  </si>
  <si>
    <t>Woodhouse</t>
  </si>
  <si>
    <t>Elise</t>
  </si>
  <si>
    <t>MacDonald</t>
  </si>
  <si>
    <t>Heleanor</t>
  </si>
  <si>
    <t>Shaw</t>
  </si>
  <si>
    <t>Johnson</t>
  </si>
  <si>
    <t>Sam</t>
  </si>
  <si>
    <t>Charlie</t>
  </si>
  <si>
    <t>Alfie</t>
  </si>
  <si>
    <t>Bloem</t>
  </si>
  <si>
    <t>Caera</t>
  </si>
  <si>
    <t>Jessica</t>
  </si>
  <si>
    <t>Taylor</t>
  </si>
  <si>
    <t>Rachel</t>
  </si>
  <si>
    <t>Hobson</t>
  </si>
  <si>
    <t>Lucy</t>
  </si>
  <si>
    <t>Tegan</t>
  </si>
  <si>
    <t>Iris</t>
  </si>
  <si>
    <t>Palmer</t>
  </si>
  <si>
    <t>O'Neill</t>
  </si>
  <si>
    <t>Burgin</t>
  </si>
  <si>
    <t>Lewis</t>
  </si>
  <si>
    <t>Chris</t>
  </si>
  <si>
    <t>Wilkinson</t>
  </si>
  <si>
    <t>Robbie</t>
  </si>
  <si>
    <t>Heath</t>
  </si>
  <si>
    <t>Castello</t>
  </si>
  <si>
    <t>Mills</t>
  </si>
  <si>
    <t>Parker</t>
  </si>
  <si>
    <t>Jess</t>
  </si>
  <si>
    <t>Rayner</t>
  </si>
  <si>
    <t>Watson</t>
  </si>
  <si>
    <t>Peel</t>
  </si>
  <si>
    <t>Whitehouse</t>
  </si>
  <si>
    <t>Joshua</t>
  </si>
  <si>
    <t>Mallinson</t>
  </si>
  <si>
    <t>Paul</t>
  </si>
  <si>
    <t>Willis</t>
  </si>
  <si>
    <t>Nigel</t>
  </si>
  <si>
    <t>Ian</t>
  </si>
  <si>
    <t>Stewart</t>
  </si>
  <si>
    <t>Johanna</t>
  </si>
  <si>
    <t>Bottomley</t>
  </si>
  <si>
    <t>Swain</t>
  </si>
  <si>
    <t>Competed with U11s</t>
  </si>
  <si>
    <t>Sarah</t>
  </si>
  <si>
    <t>Evie</t>
  </si>
  <si>
    <t>Chanelle</t>
  </si>
  <si>
    <t>Dunning</t>
  </si>
  <si>
    <t>Luke</t>
  </si>
  <si>
    <t>Combes</t>
  </si>
  <si>
    <t>McConnell</t>
  </si>
  <si>
    <t>Will</t>
  </si>
  <si>
    <t>3000 metres (Not included in points total as not in published schedule)</t>
  </si>
  <si>
    <t>Gold</t>
  </si>
  <si>
    <t>Silver</t>
  </si>
  <si>
    <t>Bronze</t>
  </si>
  <si>
    <t xml:space="preserve">Overall Champion </t>
  </si>
  <si>
    <t>Total Points</t>
  </si>
  <si>
    <t>Fellows</t>
  </si>
  <si>
    <t>Nicholas</t>
  </si>
  <si>
    <t>Coby</t>
  </si>
  <si>
    <t>Hayes</t>
  </si>
  <si>
    <t>Louis-Francis</t>
  </si>
  <si>
    <t>Sunderland</t>
  </si>
  <si>
    <t>Josh</t>
  </si>
  <si>
    <t>Cooke</t>
  </si>
  <si>
    <t>Elliot</t>
  </si>
  <si>
    <t>Eva</t>
  </si>
  <si>
    <t>Engwell</t>
  </si>
  <si>
    <t>Harriet</t>
  </si>
  <si>
    <t>Simeunovica</t>
  </si>
  <si>
    <t>Phoebe</t>
  </si>
  <si>
    <t>Ewart</t>
  </si>
  <si>
    <t>Milly</t>
  </si>
  <si>
    <t>Paine</t>
  </si>
  <si>
    <t>Seal</t>
  </si>
  <si>
    <t>Chloe</t>
  </si>
  <si>
    <t>Shillito</t>
  </si>
  <si>
    <t>Sanderson</t>
  </si>
  <si>
    <t>Bagott</t>
  </si>
  <si>
    <t>Sloane</t>
  </si>
  <si>
    <t>Saul</t>
  </si>
  <si>
    <t>Binns</t>
  </si>
  <si>
    <t>Zora</t>
  </si>
  <si>
    <t>Sandhu</t>
  </si>
  <si>
    <t>Danial</t>
  </si>
  <si>
    <t>Ingham</t>
  </si>
  <si>
    <t>Ted</t>
  </si>
  <si>
    <t>Battye</t>
  </si>
  <si>
    <t>Perry Banks</t>
  </si>
  <si>
    <t>Tristan</t>
  </si>
  <si>
    <t>Logan</t>
  </si>
  <si>
    <t>Whitehead</t>
  </si>
  <si>
    <t>Kai</t>
  </si>
  <si>
    <t>Daley</t>
  </si>
  <si>
    <t>Simeunovich</t>
  </si>
  <si>
    <t>Foley</t>
  </si>
  <si>
    <t>Marshall</t>
  </si>
  <si>
    <t>Ruben</t>
  </si>
  <si>
    <t>McLoughlin</t>
  </si>
  <si>
    <t>Farrar</t>
  </si>
  <si>
    <t>Aidan</t>
  </si>
  <si>
    <t>Luca</t>
  </si>
  <si>
    <t>Szkwarczuk</t>
  </si>
  <si>
    <t>Liam</t>
  </si>
  <si>
    <t>McMaster</t>
  </si>
  <si>
    <t>Simpson</t>
  </si>
  <si>
    <t>Louis</t>
  </si>
  <si>
    <t>Augustine</t>
  </si>
  <si>
    <t>Zach</t>
  </si>
  <si>
    <t>Tighe</t>
  </si>
  <si>
    <t>Hopkins</t>
  </si>
  <si>
    <t>Turkaly</t>
  </si>
  <si>
    <t>Lillia</t>
  </si>
  <si>
    <t>Mazurke</t>
  </si>
  <si>
    <t>Libby</t>
  </si>
  <si>
    <t>Gilgrass</t>
  </si>
  <si>
    <t>Tabatha</t>
  </si>
  <si>
    <t>Skelton</t>
  </si>
  <si>
    <t>Gracie</t>
  </si>
  <si>
    <t>Nia</t>
  </si>
  <si>
    <t>Nichola</t>
  </si>
  <si>
    <t>Fairhurst</t>
  </si>
  <si>
    <t>Eden</t>
  </si>
  <si>
    <t>Cadman</t>
  </si>
  <si>
    <t>Maya</t>
  </si>
  <si>
    <t>Greenewood</t>
  </si>
  <si>
    <t>Riley</t>
  </si>
  <si>
    <t>Furby</t>
  </si>
  <si>
    <t>Tylee</t>
  </si>
  <si>
    <t>Peers</t>
  </si>
  <si>
    <t>Mae</t>
  </si>
  <si>
    <t>Jayde</t>
  </si>
  <si>
    <t>McGregor</t>
  </si>
  <si>
    <t>Brooks</t>
  </si>
  <si>
    <t>Brear</t>
  </si>
  <si>
    <t>Clegg-Ingram</t>
  </si>
  <si>
    <t>Ackroyd</t>
  </si>
  <si>
    <t>Charlotte</t>
  </si>
  <si>
    <t>McKinley</t>
  </si>
  <si>
    <t>U13</t>
  </si>
  <si>
    <t>Abigail</t>
  </si>
  <si>
    <t>AGES ARE THE AGE ON 31st AUGUST 2017</t>
  </si>
  <si>
    <t>Howard</t>
  </si>
  <si>
    <t>Blamires</t>
  </si>
  <si>
    <t>Henderson</t>
  </si>
  <si>
    <t>Martha</t>
  </si>
  <si>
    <t>Tikadar</t>
  </si>
  <si>
    <t>Tyson</t>
  </si>
  <si>
    <t>Gabrielle</t>
  </si>
  <si>
    <t>Mitchell</t>
  </si>
  <si>
    <t>Malchera-Akesson</t>
  </si>
  <si>
    <t>Taylor-Bird</t>
  </si>
  <si>
    <t>Isla</t>
  </si>
  <si>
    <t>Holman</t>
  </si>
  <si>
    <t>Points are 1st = 30, 2nd = 29 etc.</t>
  </si>
  <si>
    <t>Danny</t>
  </si>
  <si>
    <t>Baxter</t>
  </si>
  <si>
    <t>Brackenridge</t>
  </si>
  <si>
    <t>Silas</t>
  </si>
  <si>
    <t>Ennis</t>
  </si>
  <si>
    <t>Bourne</t>
  </si>
  <si>
    <t>McDonald</t>
  </si>
  <si>
    <t>Edward</t>
  </si>
  <si>
    <t>Todd</t>
  </si>
  <si>
    <t>Charie</t>
  </si>
  <si>
    <t xml:space="preserve">Harry </t>
  </si>
  <si>
    <t>Kennedy</t>
  </si>
  <si>
    <t>Vickki</t>
  </si>
  <si>
    <t>Spires</t>
  </si>
  <si>
    <t>Jane</t>
  </si>
  <si>
    <t>COACH</t>
  </si>
  <si>
    <t>Ciaran</t>
  </si>
  <si>
    <t>Akpede</t>
  </si>
  <si>
    <t>Lorcan</t>
  </si>
  <si>
    <t>Rouse</t>
  </si>
  <si>
    <t>02:14,0</t>
  </si>
  <si>
    <t>Rowen</t>
  </si>
  <si>
    <t>Cruft</t>
  </si>
  <si>
    <t xml:space="preserve">Josh </t>
  </si>
  <si>
    <t>Beck</t>
  </si>
  <si>
    <t>Hobbs</t>
  </si>
  <si>
    <t>Ewan</t>
  </si>
  <si>
    <t>Cameron</t>
  </si>
  <si>
    <t>Jude</t>
  </si>
  <si>
    <t>Baldero</t>
  </si>
  <si>
    <t>Webb</t>
  </si>
  <si>
    <t>Vianni</t>
  </si>
  <si>
    <t>Cuben</t>
  </si>
  <si>
    <t>Aadil</t>
  </si>
  <si>
    <t>Ahmed</t>
  </si>
  <si>
    <t>Gill</t>
  </si>
  <si>
    <t>Langley</t>
  </si>
  <si>
    <t>Maddie</t>
  </si>
  <si>
    <t>Eastwood</t>
  </si>
  <si>
    <t>Eleanor</t>
  </si>
  <si>
    <t>Austin-Scott</t>
  </si>
  <si>
    <t>Annie</t>
  </si>
  <si>
    <t>Thorp</t>
  </si>
  <si>
    <t>Falkingbridge</t>
  </si>
  <si>
    <t>Rose</t>
  </si>
  <si>
    <t>Kerrigan</t>
  </si>
  <si>
    <t>Sophie</t>
  </si>
  <si>
    <t>Carroll</t>
  </si>
  <si>
    <t>U15</t>
  </si>
  <si>
    <t>Competed with U13s</t>
  </si>
  <si>
    <t>McGinty</t>
  </si>
  <si>
    <t>Billie</t>
  </si>
  <si>
    <t>Lambert</t>
  </si>
  <si>
    <t>Emily</t>
  </si>
  <si>
    <t>Lack</t>
  </si>
  <si>
    <t>Bethany</t>
  </si>
  <si>
    <t>Sharp</t>
  </si>
  <si>
    <t>Mikey</t>
  </si>
  <si>
    <t>Gaughan</t>
  </si>
  <si>
    <t>Wheelwright</t>
  </si>
  <si>
    <t>Jack</t>
  </si>
  <si>
    <t>Clemson</t>
  </si>
  <si>
    <t>Hammond</t>
  </si>
  <si>
    <t>Duncan</t>
  </si>
  <si>
    <t>2017 Club Championships - Final Results</t>
  </si>
  <si>
    <t>Under 11 male. 
(Age 9 and 10)</t>
  </si>
  <si>
    <t>Under 11 female 
(Age 9 and 10)</t>
  </si>
  <si>
    <t>Under 13 male 
(Age 11 &amp;12)</t>
  </si>
  <si>
    <t>Under 13 female 
(Age 11 &amp;12)</t>
  </si>
  <si>
    <t>Under 15 male 
(Age 13 &amp; 14)</t>
  </si>
  <si>
    <t>Under 15 female 
(Age 13 &amp; 14)</t>
  </si>
  <si>
    <t>Under 17 male 
(Age 15 &amp; 16)</t>
  </si>
  <si>
    <t>Under 17 female 
(Age 15 &amp; 16)</t>
  </si>
  <si>
    <t>Under 20 male
(17,18,19 yrs)</t>
  </si>
  <si>
    <t>Under 20 female 
(17,18,19 yrs)</t>
  </si>
  <si>
    <t>Senior male 
(20 and over)</t>
  </si>
  <si>
    <t>Senior female 
(20 and over)</t>
  </si>
  <si>
    <t>2017 MEDAL AND TROPHY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</si>
</sst>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68E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CCDF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3" fillId="0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/>
    <xf numFmtId="0" fontId="0" fillId="8" borderId="1" xfId="0" applyFill="1" applyBorder="1" applyAlignment="1">
      <alignment horizontal="center"/>
    </xf>
    <xf numFmtId="0" fontId="0" fillId="6" borderId="1" xfId="0" applyFill="1" applyBorder="1" applyAlignment="1"/>
    <xf numFmtId="0" fontId="0" fillId="7" borderId="1" xfId="0" applyFill="1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/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68E0"/>
      <color rgb="FFFE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9"/>
  <sheetViews>
    <sheetView tabSelected="1" zoomScaleNormal="100" workbookViewId="0">
      <selection sqref="A1:L2"/>
    </sheetView>
  </sheetViews>
  <sheetFormatPr defaultRowHeight="15" x14ac:dyDescent="0.25"/>
  <cols>
    <col min="1" max="1" width="8.85546875" style="1" customWidth="1"/>
    <col min="2" max="2" width="19.7109375" bestFit="1" customWidth="1"/>
    <col min="3" max="3" width="20.42578125" customWidth="1"/>
    <col min="4" max="4" width="12.140625" style="1" customWidth="1"/>
    <col min="5" max="5" width="9.28515625" style="1" customWidth="1"/>
    <col min="6" max="6" width="6.7109375" style="1" customWidth="1"/>
    <col min="7" max="7" width="10" style="1" customWidth="1"/>
    <col min="8" max="8" width="6.7109375" style="1" customWidth="1"/>
    <col min="9" max="9" width="10.28515625" style="1" customWidth="1"/>
    <col min="10" max="10" width="6.7109375" style="1" customWidth="1"/>
    <col min="11" max="11" width="9.7109375" style="1" customWidth="1"/>
    <col min="12" max="12" width="6.7109375" customWidth="1"/>
    <col min="13" max="13" width="10" customWidth="1"/>
    <col min="14" max="14" width="9" customWidth="1"/>
    <col min="15" max="15" width="10.140625" customWidth="1"/>
    <col min="16" max="16" width="6.7109375" customWidth="1"/>
  </cols>
  <sheetData>
    <row r="1" spans="1:15" ht="15" customHeight="1" x14ac:dyDescent="0.25">
      <c r="A1" s="93" t="s">
        <v>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5" s="2" customFormat="1" ht="1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5" s="2" customFormat="1" ht="28.9" customHeight="1" x14ac:dyDescent="0.25">
      <c r="A3" s="97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5" s="31" customFormat="1" ht="31.5" customHeight="1" x14ac:dyDescent="0.25">
      <c r="A4" s="29"/>
      <c r="B4" s="37" t="s">
        <v>26</v>
      </c>
      <c r="C4" s="37"/>
      <c r="D4" s="36" t="s">
        <v>2</v>
      </c>
      <c r="E4" s="95" t="s">
        <v>23</v>
      </c>
      <c r="F4" s="96"/>
      <c r="G4" s="95" t="s">
        <v>11</v>
      </c>
      <c r="H4" s="96"/>
      <c r="I4" s="95" t="s">
        <v>0</v>
      </c>
      <c r="J4" s="96"/>
      <c r="K4" s="95" t="s">
        <v>1</v>
      </c>
      <c r="L4" s="96"/>
    </row>
    <row r="5" spans="1:15" ht="30" x14ac:dyDescent="0.25">
      <c r="A5" s="4" t="s">
        <v>42</v>
      </c>
      <c r="B5" s="17" t="s">
        <v>4</v>
      </c>
      <c r="C5" s="9" t="s">
        <v>5</v>
      </c>
      <c r="D5" s="4"/>
      <c r="E5" s="4" t="s">
        <v>9</v>
      </c>
      <c r="F5" s="4" t="s">
        <v>3</v>
      </c>
      <c r="G5" s="4" t="s">
        <v>21</v>
      </c>
      <c r="H5" s="4" t="s">
        <v>3</v>
      </c>
      <c r="I5" s="4" t="s">
        <v>6</v>
      </c>
      <c r="J5" s="4" t="s">
        <v>3</v>
      </c>
      <c r="K5" s="4" t="s">
        <v>7</v>
      </c>
      <c r="L5" s="4" t="s">
        <v>3</v>
      </c>
    </row>
    <row r="6" spans="1:15" x14ac:dyDescent="0.25">
      <c r="A6" s="21">
        <v>595</v>
      </c>
      <c r="B6" s="29" t="s">
        <v>175</v>
      </c>
      <c r="C6" s="29" t="s">
        <v>176</v>
      </c>
      <c r="D6" s="21">
        <f t="shared" ref="D6:D11" si="0">SUM(F6+ H6+J6+L6)</f>
        <v>75</v>
      </c>
      <c r="E6" s="5">
        <v>10.199999999999999</v>
      </c>
      <c r="F6" s="79">
        <v>20</v>
      </c>
      <c r="G6" s="20">
        <v>1.9444444444444442E-3</v>
      </c>
      <c r="H6" s="21">
        <v>15</v>
      </c>
      <c r="I6" s="5">
        <v>22</v>
      </c>
      <c r="J6" s="79">
        <v>20</v>
      </c>
      <c r="K6" s="5">
        <v>3.05</v>
      </c>
      <c r="L6" s="79">
        <v>20</v>
      </c>
      <c r="N6" s="79"/>
      <c r="O6" t="s">
        <v>166</v>
      </c>
    </row>
    <row r="7" spans="1:15" x14ac:dyDescent="0.25">
      <c r="A7" s="35">
        <v>598</v>
      </c>
      <c r="B7" s="42" t="s">
        <v>118</v>
      </c>
      <c r="C7" s="42" t="s">
        <v>171</v>
      </c>
      <c r="D7" s="21">
        <f t="shared" si="0"/>
        <v>74</v>
      </c>
      <c r="E7" s="5">
        <v>10.4</v>
      </c>
      <c r="F7" s="81">
        <v>18</v>
      </c>
      <c r="G7" s="20">
        <v>1.7013888888888892E-3</v>
      </c>
      <c r="H7" s="21">
        <v>17</v>
      </c>
      <c r="I7" s="5">
        <v>19.600000000000001</v>
      </c>
      <c r="J7" s="80">
        <v>19</v>
      </c>
      <c r="K7" s="5">
        <v>3.05</v>
      </c>
      <c r="L7" s="79">
        <v>20</v>
      </c>
      <c r="N7" s="80"/>
      <c r="O7" t="s">
        <v>167</v>
      </c>
    </row>
    <row r="8" spans="1:15" x14ac:dyDescent="0.25">
      <c r="A8" s="21">
        <v>574</v>
      </c>
      <c r="B8" s="42" t="s">
        <v>87</v>
      </c>
      <c r="C8" s="42" t="s">
        <v>53</v>
      </c>
      <c r="D8" s="21">
        <f t="shared" si="0"/>
        <v>71</v>
      </c>
      <c r="E8" s="5">
        <v>10.3</v>
      </c>
      <c r="F8" s="80">
        <v>19</v>
      </c>
      <c r="G8" s="20">
        <v>1.7939814814814815E-3</v>
      </c>
      <c r="H8" s="21">
        <v>16</v>
      </c>
      <c r="I8" s="5">
        <v>19.600000000000001</v>
      </c>
      <c r="J8" s="80">
        <v>19</v>
      </c>
      <c r="K8" s="5">
        <v>2.63</v>
      </c>
      <c r="L8" s="21">
        <v>17</v>
      </c>
      <c r="M8" s="6"/>
      <c r="N8" s="81"/>
      <c r="O8" t="s">
        <v>168</v>
      </c>
    </row>
    <row r="9" spans="1:15" s="31" customFormat="1" x14ac:dyDescent="0.25">
      <c r="A9" s="21">
        <v>121</v>
      </c>
      <c r="B9" s="42" t="s">
        <v>177</v>
      </c>
      <c r="C9" s="42" t="s">
        <v>178</v>
      </c>
      <c r="D9" s="21">
        <f t="shared" si="0"/>
        <v>68</v>
      </c>
      <c r="E9" s="5">
        <v>10.6</v>
      </c>
      <c r="F9" s="21">
        <v>17</v>
      </c>
      <c r="G9" s="20">
        <v>1.5046296296296294E-3</v>
      </c>
      <c r="H9" s="79">
        <v>20</v>
      </c>
      <c r="I9" s="5">
        <v>15.8</v>
      </c>
      <c r="J9" s="21">
        <v>16</v>
      </c>
      <c r="K9" s="5">
        <v>2.5</v>
      </c>
      <c r="L9" s="21">
        <v>15</v>
      </c>
    </row>
    <row r="10" spans="1:15" x14ac:dyDescent="0.25">
      <c r="A10" s="21">
        <v>589</v>
      </c>
      <c r="B10" s="42" t="s">
        <v>172</v>
      </c>
      <c r="C10" s="42" t="s">
        <v>135</v>
      </c>
      <c r="D10" s="21">
        <f t="shared" si="0"/>
        <v>68</v>
      </c>
      <c r="E10" s="5">
        <v>11.5</v>
      </c>
      <c r="F10" s="21">
        <v>15</v>
      </c>
      <c r="G10" s="20">
        <v>1.5856481481481479E-3</v>
      </c>
      <c r="H10" s="81">
        <v>18</v>
      </c>
      <c r="I10" s="5">
        <v>19.399999999999999</v>
      </c>
      <c r="J10" s="21">
        <v>17</v>
      </c>
      <c r="K10" s="5">
        <v>2.64</v>
      </c>
      <c r="L10" s="81">
        <v>18</v>
      </c>
      <c r="M10" s="6"/>
    </row>
    <row r="11" spans="1:15" x14ac:dyDescent="0.25">
      <c r="A11" s="21">
        <v>124</v>
      </c>
      <c r="B11" s="42" t="s">
        <v>179</v>
      </c>
      <c r="C11" s="42" t="s">
        <v>152</v>
      </c>
      <c r="D11" s="21">
        <f t="shared" si="0"/>
        <v>66</v>
      </c>
      <c r="E11" s="5">
        <v>10.8</v>
      </c>
      <c r="F11" s="21">
        <v>16</v>
      </c>
      <c r="G11" s="20">
        <v>1.5624999999999999E-3</v>
      </c>
      <c r="H11" s="80">
        <v>19</v>
      </c>
      <c r="I11" s="5">
        <v>5.3</v>
      </c>
      <c r="J11" s="21">
        <v>15</v>
      </c>
      <c r="K11" s="5">
        <v>2.56</v>
      </c>
      <c r="L11" s="21">
        <v>16</v>
      </c>
    </row>
    <row r="12" spans="1:15" x14ac:dyDescent="0.25">
      <c r="A12" s="21"/>
      <c r="B12" s="29"/>
      <c r="C12" s="29"/>
      <c r="D12" s="21"/>
      <c r="E12" s="5"/>
      <c r="F12" s="21"/>
      <c r="G12" s="20"/>
      <c r="H12" s="21"/>
      <c r="I12" s="5"/>
      <c r="J12" s="21"/>
      <c r="K12" s="5"/>
      <c r="L12" s="21"/>
    </row>
    <row r="13" spans="1:15" x14ac:dyDescent="0.25">
      <c r="A13" s="43" t="s">
        <v>36</v>
      </c>
      <c r="B13" s="54" t="s">
        <v>41</v>
      </c>
      <c r="C13" s="29"/>
      <c r="D13" s="21"/>
      <c r="E13" s="5"/>
      <c r="F13" s="21"/>
      <c r="G13" s="20"/>
      <c r="H13" s="21"/>
      <c r="I13" s="5"/>
      <c r="J13" s="21"/>
      <c r="K13" s="5"/>
      <c r="L13" s="21"/>
    </row>
    <row r="14" spans="1:15" x14ac:dyDescent="0.25">
      <c r="A14" s="21">
        <v>571</v>
      </c>
      <c r="B14" s="42" t="s">
        <v>173</v>
      </c>
      <c r="C14" s="42" t="s">
        <v>174</v>
      </c>
      <c r="D14" s="21"/>
      <c r="E14" s="5">
        <v>11.8</v>
      </c>
      <c r="F14" s="21"/>
      <c r="G14" s="20"/>
      <c r="H14" s="21"/>
      <c r="I14" s="5"/>
      <c r="J14" s="21"/>
      <c r="K14" s="5">
        <v>1.91</v>
      </c>
      <c r="L14" s="21"/>
    </row>
    <row r="15" spans="1:15" x14ac:dyDescent="0.25">
      <c r="A15" s="21"/>
      <c r="B15" s="42"/>
      <c r="C15" s="42"/>
      <c r="D15" s="21"/>
      <c r="E15" s="5"/>
      <c r="F15" s="21"/>
      <c r="G15" s="20"/>
      <c r="H15" s="21"/>
      <c r="I15" s="5"/>
      <c r="J15" s="21"/>
      <c r="K15" s="5"/>
      <c r="L15" s="21"/>
    </row>
    <row r="16" spans="1:15" x14ac:dyDescent="0.25">
      <c r="A16" s="21"/>
      <c r="B16" s="29"/>
      <c r="C16" s="29"/>
      <c r="D16" s="21"/>
      <c r="E16" s="30"/>
      <c r="F16" s="21"/>
      <c r="G16" s="20"/>
      <c r="H16" s="21"/>
      <c r="I16" s="5"/>
      <c r="J16" s="21"/>
      <c r="K16" s="5"/>
      <c r="L16" s="21"/>
    </row>
    <row r="17" spans="1:12" s="2" customFormat="1" ht="28.9" customHeight="1" x14ac:dyDescent="0.25">
      <c r="A17" s="83" t="s">
        <v>38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s="31" customFormat="1" ht="30" customHeight="1" x14ac:dyDescent="0.25">
      <c r="A18" s="29"/>
      <c r="B18" s="38" t="s">
        <v>27</v>
      </c>
      <c r="C18" s="39"/>
      <c r="D18" s="40" t="s">
        <v>2</v>
      </c>
      <c r="E18" s="86" t="s">
        <v>23</v>
      </c>
      <c r="F18" s="86"/>
      <c r="G18" s="86" t="s">
        <v>11</v>
      </c>
      <c r="H18" s="86"/>
      <c r="I18" s="86" t="s">
        <v>0</v>
      </c>
      <c r="J18" s="86"/>
      <c r="K18" s="86" t="s">
        <v>1</v>
      </c>
      <c r="L18" s="87"/>
    </row>
    <row r="19" spans="1:12" s="31" customFormat="1" ht="30" x14ac:dyDescent="0.25">
      <c r="A19" s="4" t="s">
        <v>42</v>
      </c>
      <c r="B19" s="17" t="s">
        <v>4</v>
      </c>
      <c r="C19" s="9" t="s">
        <v>5</v>
      </c>
      <c r="D19" s="4"/>
      <c r="E19" s="4" t="s">
        <v>9</v>
      </c>
      <c r="F19" s="4" t="s">
        <v>3</v>
      </c>
      <c r="G19" s="4" t="s">
        <v>21</v>
      </c>
      <c r="H19" s="4" t="s">
        <v>3</v>
      </c>
      <c r="I19" s="4" t="s">
        <v>6</v>
      </c>
      <c r="J19" s="4" t="s">
        <v>3</v>
      </c>
      <c r="K19" s="4" t="s">
        <v>7</v>
      </c>
      <c r="L19" s="4" t="s">
        <v>3</v>
      </c>
    </row>
    <row r="20" spans="1:12" s="31" customFormat="1" x14ac:dyDescent="0.25">
      <c r="A20" s="21">
        <v>119</v>
      </c>
      <c r="B20" s="29" t="s">
        <v>189</v>
      </c>
      <c r="C20" s="29" t="s">
        <v>190</v>
      </c>
      <c r="D20" s="21">
        <f t="shared" ref="D20:D30" si="1">SUM(F20+ H20+J20+L20)</f>
        <v>68</v>
      </c>
      <c r="E20" s="5">
        <v>11.2</v>
      </c>
      <c r="F20" s="80">
        <v>19</v>
      </c>
      <c r="G20" s="20">
        <v>1.6666666666666668E-3</v>
      </c>
      <c r="H20" s="79">
        <v>20</v>
      </c>
      <c r="I20" s="5">
        <v>8.1</v>
      </c>
      <c r="J20" s="21">
        <v>14</v>
      </c>
      <c r="K20" s="5">
        <v>2.4</v>
      </c>
      <c r="L20" s="21">
        <v>15</v>
      </c>
    </row>
    <row r="21" spans="1:12" s="31" customFormat="1" x14ac:dyDescent="0.25">
      <c r="A21" s="21">
        <v>606</v>
      </c>
      <c r="B21" s="29" t="s">
        <v>123</v>
      </c>
      <c r="C21" s="29" t="s">
        <v>185</v>
      </c>
      <c r="D21" s="21">
        <f t="shared" si="1"/>
        <v>64</v>
      </c>
      <c r="E21" s="5">
        <v>11.6</v>
      </c>
      <c r="F21" s="81">
        <v>18</v>
      </c>
      <c r="G21" s="20">
        <v>1.9907407407407408E-3</v>
      </c>
      <c r="H21" s="21">
        <v>13</v>
      </c>
      <c r="I21" s="5">
        <v>9.1999999999999993</v>
      </c>
      <c r="J21" s="21">
        <v>17</v>
      </c>
      <c r="K21" s="5">
        <v>2.46</v>
      </c>
      <c r="L21" s="21">
        <v>16</v>
      </c>
    </row>
    <row r="22" spans="1:12" s="31" customFormat="1" x14ac:dyDescent="0.25">
      <c r="A22" s="21">
        <v>592</v>
      </c>
      <c r="B22" s="29" t="s">
        <v>184</v>
      </c>
      <c r="C22" s="29" t="s">
        <v>117</v>
      </c>
      <c r="D22" s="21">
        <f t="shared" si="1"/>
        <v>63</v>
      </c>
      <c r="E22" s="5">
        <v>11.6</v>
      </c>
      <c r="F22" s="81">
        <v>18</v>
      </c>
      <c r="G22" s="20">
        <v>1.8865740740740742E-3</v>
      </c>
      <c r="H22" s="21">
        <v>15</v>
      </c>
      <c r="I22" s="5">
        <v>10.1</v>
      </c>
      <c r="J22" s="81">
        <v>18</v>
      </c>
      <c r="K22" s="5">
        <v>2.2000000000000002</v>
      </c>
      <c r="L22" s="21">
        <v>12</v>
      </c>
    </row>
    <row r="23" spans="1:12" s="31" customFormat="1" x14ac:dyDescent="0.25">
      <c r="A23" s="21">
        <v>118</v>
      </c>
      <c r="B23" s="29" t="s">
        <v>123</v>
      </c>
      <c r="C23" s="29" t="s">
        <v>191</v>
      </c>
      <c r="D23" s="21">
        <f t="shared" si="1"/>
        <v>61</v>
      </c>
      <c r="E23" s="5">
        <v>11.8</v>
      </c>
      <c r="F23" s="21">
        <v>14</v>
      </c>
      <c r="G23" s="20">
        <v>2.0023148148148148E-3</v>
      </c>
      <c r="H23" s="21">
        <v>12</v>
      </c>
      <c r="I23" s="5">
        <v>9.1</v>
      </c>
      <c r="J23" s="21">
        <v>16</v>
      </c>
      <c r="K23" s="5">
        <v>2.5299999999999998</v>
      </c>
      <c r="L23" s="80">
        <v>19</v>
      </c>
    </row>
    <row r="24" spans="1:12" s="31" customFormat="1" x14ac:dyDescent="0.25">
      <c r="A24" s="21">
        <v>587</v>
      </c>
      <c r="B24" s="29" t="s">
        <v>96</v>
      </c>
      <c r="C24" s="29" t="s">
        <v>188</v>
      </c>
      <c r="D24" s="21">
        <f t="shared" si="1"/>
        <v>60</v>
      </c>
      <c r="E24" s="5">
        <v>10.7</v>
      </c>
      <c r="F24" s="79">
        <v>20</v>
      </c>
      <c r="G24" s="20"/>
      <c r="H24" s="21"/>
      <c r="I24" s="5">
        <v>12.6</v>
      </c>
      <c r="J24" s="79">
        <v>20</v>
      </c>
      <c r="K24" s="5">
        <v>2.8</v>
      </c>
      <c r="L24" s="79">
        <v>20</v>
      </c>
    </row>
    <row r="25" spans="1:12" s="31" customFormat="1" x14ac:dyDescent="0.25">
      <c r="A25" s="21">
        <v>128</v>
      </c>
      <c r="B25" s="29" t="s">
        <v>189</v>
      </c>
      <c r="C25" s="29" t="s">
        <v>192</v>
      </c>
      <c r="D25" s="21">
        <f t="shared" si="1"/>
        <v>59</v>
      </c>
      <c r="E25" s="5">
        <v>11.9</v>
      </c>
      <c r="F25" s="21">
        <v>13</v>
      </c>
      <c r="G25" s="20">
        <v>1.8750000000000001E-3</v>
      </c>
      <c r="H25" s="21">
        <v>16</v>
      </c>
      <c r="I25" s="5">
        <v>8.6</v>
      </c>
      <c r="J25" s="21">
        <v>15</v>
      </c>
      <c r="K25" s="5">
        <v>2.4</v>
      </c>
      <c r="L25" s="21">
        <v>15</v>
      </c>
    </row>
    <row r="26" spans="1:12" s="31" customFormat="1" x14ac:dyDescent="0.25">
      <c r="A26" s="21">
        <v>131</v>
      </c>
      <c r="B26" s="29" t="s">
        <v>54</v>
      </c>
      <c r="C26" s="29" t="s">
        <v>55</v>
      </c>
      <c r="D26" s="21">
        <f t="shared" si="1"/>
        <v>59</v>
      </c>
      <c r="E26" s="5">
        <v>11.7</v>
      </c>
      <c r="F26" s="21">
        <v>16</v>
      </c>
      <c r="G26" s="20">
        <v>1.9560185185185184E-3</v>
      </c>
      <c r="H26" s="21">
        <v>14</v>
      </c>
      <c r="I26" s="5">
        <v>6.1</v>
      </c>
      <c r="J26" s="21">
        <v>12</v>
      </c>
      <c r="K26" s="5">
        <v>2.48</v>
      </c>
      <c r="L26" s="21">
        <v>17</v>
      </c>
    </row>
    <row r="27" spans="1:12" s="31" customFormat="1" x14ac:dyDescent="0.25">
      <c r="A27" s="21">
        <v>395</v>
      </c>
      <c r="B27" s="29" t="s">
        <v>54</v>
      </c>
      <c r="C27" s="29" t="s">
        <v>193</v>
      </c>
      <c r="D27" s="21">
        <f t="shared" si="1"/>
        <v>58</v>
      </c>
      <c r="E27" s="5">
        <v>11.7</v>
      </c>
      <c r="F27" s="21">
        <v>16</v>
      </c>
      <c r="G27" s="20">
        <v>1.8287037037037037E-3</v>
      </c>
      <c r="H27" s="81">
        <v>18</v>
      </c>
      <c r="I27" s="5">
        <v>6.6</v>
      </c>
      <c r="J27" s="21">
        <v>13</v>
      </c>
      <c r="K27" s="5">
        <v>1.9</v>
      </c>
      <c r="L27" s="21">
        <v>11</v>
      </c>
    </row>
    <row r="28" spans="1:12" s="31" customFormat="1" x14ac:dyDescent="0.25">
      <c r="A28" s="21">
        <v>170</v>
      </c>
      <c r="B28" s="29" t="s">
        <v>236</v>
      </c>
      <c r="C28" s="29" t="s">
        <v>304</v>
      </c>
      <c r="D28" s="21">
        <f t="shared" si="1"/>
        <v>37</v>
      </c>
      <c r="E28" s="5"/>
      <c r="F28" s="21"/>
      <c r="G28" s="20">
        <v>1.7013888888888892E-3</v>
      </c>
      <c r="H28" s="80">
        <v>19</v>
      </c>
      <c r="I28" s="5"/>
      <c r="J28" s="21"/>
      <c r="K28" s="5">
        <v>2.4900000000000002</v>
      </c>
      <c r="L28" s="81">
        <v>18</v>
      </c>
    </row>
    <row r="29" spans="1:12" s="31" customFormat="1" x14ac:dyDescent="0.25">
      <c r="A29" s="21">
        <v>169</v>
      </c>
      <c r="B29" s="29" t="s">
        <v>251</v>
      </c>
      <c r="C29" s="29" t="s">
        <v>305</v>
      </c>
      <c r="D29" s="21">
        <f t="shared" si="1"/>
        <v>31</v>
      </c>
      <c r="E29" s="5"/>
      <c r="F29" s="21"/>
      <c r="G29" s="20">
        <v>1.8287037037037037E-3</v>
      </c>
      <c r="H29" s="81">
        <v>18</v>
      </c>
      <c r="I29" s="5"/>
      <c r="J29" s="21"/>
      <c r="K29" s="5">
        <v>2.35</v>
      </c>
      <c r="L29" s="21">
        <v>13</v>
      </c>
    </row>
    <row r="30" spans="1:12" s="31" customFormat="1" x14ac:dyDescent="0.25">
      <c r="A30" s="21">
        <v>123</v>
      </c>
      <c r="B30" s="29" t="s">
        <v>186</v>
      </c>
      <c r="C30" s="29" t="s">
        <v>187</v>
      </c>
      <c r="D30" s="21">
        <f t="shared" si="1"/>
        <v>31</v>
      </c>
      <c r="E30" s="5">
        <v>12.4</v>
      </c>
      <c r="F30" s="21">
        <v>12</v>
      </c>
      <c r="G30" s="20"/>
      <c r="H30" s="21"/>
      <c r="I30" s="5">
        <v>10.5</v>
      </c>
      <c r="J30" s="80">
        <v>19</v>
      </c>
      <c r="K30" s="5"/>
      <c r="L30" s="21"/>
    </row>
    <row r="31" spans="1:12" s="31" customFormat="1" x14ac:dyDescent="0.25">
      <c r="A31" s="21"/>
      <c r="B31" s="28"/>
      <c r="C31" s="29"/>
      <c r="D31" s="21"/>
      <c r="E31" s="5"/>
      <c r="F31" s="21"/>
      <c r="G31" s="20"/>
      <c r="H31" s="21"/>
      <c r="I31" s="5"/>
      <c r="J31" s="21"/>
      <c r="K31" s="5"/>
      <c r="L31" s="21"/>
    </row>
    <row r="32" spans="1:12" s="31" customFormat="1" x14ac:dyDescent="0.25">
      <c r="A32" s="21"/>
      <c r="B32" s="28"/>
      <c r="C32" s="29"/>
      <c r="D32" s="21"/>
      <c r="E32" s="5"/>
      <c r="F32" s="21"/>
      <c r="G32" s="20"/>
      <c r="H32" s="21"/>
      <c r="I32" s="5"/>
      <c r="J32" s="21"/>
      <c r="K32" s="5"/>
      <c r="L32" s="21"/>
    </row>
    <row r="33" spans="1:12" s="31" customFormat="1" x14ac:dyDescent="0.25">
      <c r="A33" s="43" t="s">
        <v>36</v>
      </c>
      <c r="B33" s="44" t="s">
        <v>41</v>
      </c>
      <c r="C33" s="29"/>
      <c r="D33" s="21"/>
      <c r="E33" s="5"/>
      <c r="F33" s="21"/>
      <c r="G33" s="20"/>
      <c r="H33" s="21"/>
      <c r="I33" s="5"/>
      <c r="J33" s="21"/>
      <c r="K33" s="5"/>
      <c r="L33" s="21"/>
    </row>
    <row r="34" spans="1:12" s="31" customFormat="1" x14ac:dyDescent="0.25">
      <c r="A34" s="21">
        <v>129</v>
      </c>
      <c r="B34" s="28" t="s">
        <v>180</v>
      </c>
      <c r="C34" s="29" t="s">
        <v>181</v>
      </c>
      <c r="D34" s="21"/>
      <c r="E34" s="5">
        <v>11</v>
      </c>
      <c r="F34" s="21"/>
      <c r="G34" s="20">
        <v>1.8981481481481482E-3</v>
      </c>
      <c r="H34" s="21"/>
      <c r="I34" s="5">
        <v>12.1</v>
      </c>
      <c r="J34" s="21"/>
      <c r="K34" s="5">
        <v>2.2799999999999998</v>
      </c>
      <c r="L34" s="21"/>
    </row>
    <row r="35" spans="1:12" s="31" customFormat="1" x14ac:dyDescent="0.25">
      <c r="A35" s="21">
        <v>599</v>
      </c>
      <c r="B35" s="28" t="s">
        <v>182</v>
      </c>
      <c r="C35" s="29" t="s">
        <v>183</v>
      </c>
      <c r="D35" s="21"/>
      <c r="E35" s="5">
        <v>11.2</v>
      </c>
      <c r="F35" s="21"/>
      <c r="G35" s="20">
        <v>2.3379629629629631E-3</v>
      </c>
      <c r="H35" s="21"/>
      <c r="I35" s="5">
        <v>4.4000000000000004</v>
      </c>
      <c r="J35" s="21"/>
      <c r="K35" s="5">
        <v>3</v>
      </c>
      <c r="L35" s="21"/>
    </row>
    <row r="36" spans="1:12" s="31" customFormat="1" x14ac:dyDescent="0.25">
      <c r="A36" s="21"/>
      <c r="B36" s="28"/>
      <c r="C36" s="29"/>
      <c r="D36" s="21"/>
      <c r="E36" s="5"/>
      <c r="F36" s="21"/>
      <c r="G36" s="20"/>
      <c r="H36" s="21"/>
      <c r="I36" s="5"/>
      <c r="J36" s="21"/>
      <c r="K36" s="5"/>
      <c r="L36" s="21"/>
    </row>
    <row r="37" spans="1:12" x14ac:dyDescent="0.25">
      <c r="A37" s="26"/>
      <c r="B37" s="32"/>
      <c r="C37" s="32"/>
      <c r="D37" s="26"/>
      <c r="E37" s="26"/>
      <c r="F37" s="26"/>
      <c r="G37" s="26"/>
      <c r="H37" s="26"/>
      <c r="I37" s="26"/>
      <c r="J37" s="26"/>
      <c r="K37" s="26"/>
      <c r="L37" s="32"/>
    </row>
    <row r="38" spans="1:12" s="2" customFormat="1" x14ac:dyDescent="0.25">
      <c r="A38" s="12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1"/>
    </row>
    <row r="39" spans="1:12" s="2" customFormat="1" ht="28.9" customHeight="1" x14ac:dyDescent="0.25">
      <c r="A39" s="83" t="s">
        <v>89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30" x14ac:dyDescent="0.25">
      <c r="A40" s="46"/>
      <c r="B40" s="48" t="s">
        <v>28</v>
      </c>
      <c r="C40" s="15"/>
      <c r="D40" s="14" t="s">
        <v>2</v>
      </c>
      <c r="E40" s="88" t="s">
        <v>25</v>
      </c>
      <c r="F40" s="88"/>
      <c r="G40" s="88" t="s">
        <v>11</v>
      </c>
      <c r="H40" s="88"/>
      <c r="I40" s="88" t="s">
        <v>0</v>
      </c>
      <c r="J40" s="88"/>
      <c r="K40" s="88" t="s">
        <v>1</v>
      </c>
      <c r="L40" s="89"/>
    </row>
    <row r="41" spans="1:12" ht="30" x14ac:dyDescent="0.25">
      <c r="A41" s="4" t="s">
        <v>42</v>
      </c>
      <c r="B41" s="17" t="s">
        <v>20</v>
      </c>
      <c r="C41" s="9" t="s">
        <v>5</v>
      </c>
      <c r="D41" s="4"/>
      <c r="E41" s="4" t="s">
        <v>9</v>
      </c>
      <c r="F41" s="4" t="s">
        <v>3</v>
      </c>
      <c r="G41" s="4" t="s">
        <v>21</v>
      </c>
      <c r="H41" s="4" t="s">
        <v>3</v>
      </c>
      <c r="I41" s="4" t="s">
        <v>6</v>
      </c>
      <c r="J41" s="4" t="s">
        <v>3</v>
      </c>
      <c r="K41" s="4" t="s">
        <v>7</v>
      </c>
      <c r="L41" s="4" t="s">
        <v>3</v>
      </c>
    </row>
    <row r="42" spans="1:12" x14ac:dyDescent="0.25">
      <c r="A42" s="21">
        <v>569</v>
      </c>
      <c r="B42" s="28" t="s">
        <v>206</v>
      </c>
      <c r="C42" s="29" t="s">
        <v>207</v>
      </c>
      <c r="D42" s="21">
        <f t="shared" ref="D42:D67" si="2">SUM(F42+ H42+J42+L42)</f>
        <v>155</v>
      </c>
      <c r="E42" s="5">
        <v>9.1</v>
      </c>
      <c r="F42" s="79">
        <v>40</v>
      </c>
      <c r="G42" s="20">
        <v>1.3773148148148147E-3</v>
      </c>
      <c r="H42" s="79">
        <v>40</v>
      </c>
      <c r="I42" s="5">
        <v>21.7</v>
      </c>
      <c r="J42" s="21">
        <v>35</v>
      </c>
      <c r="K42" s="5">
        <v>4.0999999999999996</v>
      </c>
      <c r="L42" s="79">
        <v>40</v>
      </c>
    </row>
    <row r="43" spans="1:12" x14ac:dyDescent="0.25">
      <c r="A43" s="21">
        <v>400</v>
      </c>
      <c r="B43" s="28" t="s">
        <v>43</v>
      </c>
      <c r="C43" s="29" t="s">
        <v>44</v>
      </c>
      <c r="D43" s="21">
        <f t="shared" si="2"/>
        <v>152</v>
      </c>
      <c r="E43" s="5">
        <v>9.8000000000000007</v>
      </c>
      <c r="F43" s="21">
        <v>36</v>
      </c>
      <c r="G43" s="20">
        <v>1.4583333333333334E-3</v>
      </c>
      <c r="H43" s="81">
        <v>38</v>
      </c>
      <c r="I43" s="5">
        <v>31.2</v>
      </c>
      <c r="J43" s="79">
        <v>40</v>
      </c>
      <c r="K43" s="5">
        <v>3.7</v>
      </c>
      <c r="L43" s="81">
        <v>38</v>
      </c>
    </row>
    <row r="44" spans="1:12" x14ac:dyDescent="0.25">
      <c r="A44" s="21">
        <v>111</v>
      </c>
      <c r="B44" s="28" t="s">
        <v>46</v>
      </c>
      <c r="C44" s="29" t="s">
        <v>47</v>
      </c>
      <c r="D44" s="21">
        <f t="shared" si="2"/>
        <v>150</v>
      </c>
      <c r="E44" s="5">
        <v>9.3000000000000007</v>
      </c>
      <c r="F44" s="80">
        <v>39</v>
      </c>
      <c r="G44" s="20">
        <v>1.5393518518518519E-3</v>
      </c>
      <c r="H44" s="21">
        <v>35</v>
      </c>
      <c r="I44" s="5">
        <v>25.1</v>
      </c>
      <c r="J44" s="21">
        <v>37</v>
      </c>
      <c r="K44" s="5">
        <v>3.99</v>
      </c>
      <c r="L44" s="80">
        <v>39</v>
      </c>
    </row>
    <row r="45" spans="1:12" x14ac:dyDescent="0.25">
      <c r="A45" s="21">
        <v>600</v>
      </c>
      <c r="B45" s="28" t="s">
        <v>222</v>
      </c>
      <c r="C45" s="29" t="s">
        <v>160</v>
      </c>
      <c r="D45" s="21">
        <f t="shared" si="2"/>
        <v>139</v>
      </c>
      <c r="E45" s="5">
        <v>9.6</v>
      </c>
      <c r="F45" s="21">
        <v>37</v>
      </c>
      <c r="G45" s="20">
        <v>1.5624999999999999E-3</v>
      </c>
      <c r="H45" s="21">
        <v>32</v>
      </c>
      <c r="I45" s="5">
        <v>21.6</v>
      </c>
      <c r="J45" s="21">
        <v>34</v>
      </c>
      <c r="K45" s="5">
        <v>3.36</v>
      </c>
      <c r="L45" s="21">
        <v>36</v>
      </c>
    </row>
    <row r="46" spans="1:12" x14ac:dyDescent="0.25">
      <c r="A46" s="21">
        <v>396</v>
      </c>
      <c r="B46" s="28" t="s">
        <v>119</v>
      </c>
      <c r="C46" s="29" t="s">
        <v>202</v>
      </c>
      <c r="D46" s="21">
        <f t="shared" si="2"/>
        <v>138</v>
      </c>
      <c r="E46" s="5">
        <v>9.9</v>
      </c>
      <c r="F46" s="21">
        <v>34</v>
      </c>
      <c r="G46" s="20">
        <v>1.4814814814814814E-3</v>
      </c>
      <c r="H46" s="21">
        <v>37</v>
      </c>
      <c r="I46" s="5">
        <v>20.9</v>
      </c>
      <c r="J46" s="21">
        <v>33</v>
      </c>
      <c r="K46" s="5">
        <v>3.12</v>
      </c>
      <c r="L46" s="21">
        <v>34</v>
      </c>
    </row>
    <row r="47" spans="1:12" x14ac:dyDescent="0.25">
      <c r="A47" s="21">
        <v>597</v>
      </c>
      <c r="B47" s="28" t="s">
        <v>200</v>
      </c>
      <c r="C47" s="29" t="s">
        <v>201</v>
      </c>
      <c r="D47" s="21">
        <f t="shared" si="2"/>
        <v>129</v>
      </c>
      <c r="E47" s="5">
        <v>9.8000000000000007</v>
      </c>
      <c r="F47" s="21">
        <v>36</v>
      </c>
      <c r="G47" s="20" t="s">
        <v>289</v>
      </c>
      <c r="H47" s="21">
        <v>20</v>
      </c>
      <c r="I47" s="5">
        <v>24.8</v>
      </c>
      <c r="J47" s="21">
        <v>36</v>
      </c>
      <c r="K47" s="5">
        <v>3.64</v>
      </c>
      <c r="L47" s="21">
        <v>37</v>
      </c>
    </row>
    <row r="48" spans="1:12" x14ac:dyDescent="0.25">
      <c r="A48" s="21">
        <v>394</v>
      </c>
      <c r="B48" s="28" t="s">
        <v>73</v>
      </c>
      <c r="C48" s="29" t="s">
        <v>224</v>
      </c>
      <c r="D48" s="21">
        <f t="shared" si="2"/>
        <v>125</v>
      </c>
      <c r="E48" s="5">
        <v>10.4</v>
      </c>
      <c r="F48" s="21">
        <v>31</v>
      </c>
      <c r="G48" s="20">
        <v>1.6319444444444445E-3</v>
      </c>
      <c r="H48" s="21">
        <v>29</v>
      </c>
      <c r="I48" s="5">
        <v>19</v>
      </c>
      <c r="J48" s="21">
        <v>30</v>
      </c>
      <c r="K48" s="5">
        <v>3.33</v>
      </c>
      <c r="L48" s="21">
        <v>35</v>
      </c>
    </row>
    <row r="49" spans="1:13" x14ac:dyDescent="0.25">
      <c r="A49" s="21">
        <v>122</v>
      </c>
      <c r="B49" s="28" t="s">
        <v>45</v>
      </c>
      <c r="C49" s="29" t="s">
        <v>208</v>
      </c>
      <c r="D49" s="21">
        <f t="shared" si="2"/>
        <v>125</v>
      </c>
      <c r="E49" s="5">
        <v>10.199999999999999</v>
      </c>
      <c r="F49" s="21">
        <v>32</v>
      </c>
      <c r="G49" s="20">
        <v>1.7592592592592592E-3</v>
      </c>
      <c r="H49" s="21">
        <v>24</v>
      </c>
      <c r="I49" s="5">
        <v>27.4</v>
      </c>
      <c r="J49" s="80">
        <v>39</v>
      </c>
      <c r="K49" s="5">
        <v>2.86</v>
      </c>
      <c r="L49" s="21">
        <v>30</v>
      </c>
    </row>
    <row r="50" spans="1:13" x14ac:dyDescent="0.25">
      <c r="A50" s="21">
        <v>570</v>
      </c>
      <c r="B50" s="28" t="s">
        <v>48</v>
      </c>
      <c r="C50" s="29" t="s">
        <v>49</v>
      </c>
      <c r="D50" s="21">
        <f t="shared" si="2"/>
        <v>125</v>
      </c>
      <c r="E50" s="5">
        <v>9.9</v>
      </c>
      <c r="F50" s="21">
        <v>34</v>
      </c>
      <c r="G50" s="20">
        <v>1.4004629629629629E-3</v>
      </c>
      <c r="H50" s="80">
        <v>39</v>
      </c>
      <c r="I50" s="5">
        <v>16.2</v>
      </c>
      <c r="J50" s="21">
        <v>25</v>
      </c>
      <c r="K50" s="5">
        <v>2.72</v>
      </c>
      <c r="L50" s="21">
        <v>27</v>
      </c>
    </row>
    <row r="51" spans="1:13" x14ac:dyDescent="0.25">
      <c r="A51" s="21">
        <v>130</v>
      </c>
      <c r="B51" s="28" t="s">
        <v>177</v>
      </c>
      <c r="C51" s="29" t="s">
        <v>223</v>
      </c>
      <c r="D51" s="21">
        <f t="shared" si="2"/>
        <v>121</v>
      </c>
      <c r="E51" s="5">
        <v>10.4</v>
      </c>
      <c r="F51" s="21">
        <v>31</v>
      </c>
      <c r="G51" s="20">
        <v>1.6087962962962963E-3</v>
      </c>
      <c r="H51" s="21">
        <v>31</v>
      </c>
      <c r="I51" s="5">
        <v>17.2</v>
      </c>
      <c r="J51" s="21">
        <v>26</v>
      </c>
      <c r="K51" s="5">
        <v>3.02</v>
      </c>
      <c r="L51" s="21">
        <v>33</v>
      </c>
    </row>
    <row r="52" spans="1:13" x14ac:dyDescent="0.25">
      <c r="A52" s="21">
        <v>578</v>
      </c>
      <c r="B52" s="28" t="s">
        <v>203</v>
      </c>
      <c r="C52" s="29" t="s">
        <v>112</v>
      </c>
      <c r="D52" s="21">
        <f t="shared" si="2"/>
        <v>115</v>
      </c>
      <c r="E52" s="5">
        <v>11.5</v>
      </c>
      <c r="F52" s="21">
        <v>21</v>
      </c>
      <c r="G52" s="20">
        <v>1.5451388888888891E-3</v>
      </c>
      <c r="H52" s="21">
        <v>34</v>
      </c>
      <c r="I52" s="5">
        <v>18.7</v>
      </c>
      <c r="J52" s="21">
        <v>29</v>
      </c>
      <c r="K52" s="5">
        <v>2.97</v>
      </c>
      <c r="L52" s="21">
        <v>31</v>
      </c>
      <c r="M52" s="6"/>
    </row>
    <row r="53" spans="1:13" x14ac:dyDescent="0.25">
      <c r="A53" s="21">
        <v>573</v>
      </c>
      <c r="B53" s="28" t="s">
        <v>222</v>
      </c>
      <c r="C53" s="29" t="s">
        <v>162</v>
      </c>
      <c r="D53" s="21">
        <f t="shared" si="2"/>
        <v>114</v>
      </c>
      <c r="E53" s="5">
        <v>11</v>
      </c>
      <c r="F53" s="21">
        <v>25</v>
      </c>
      <c r="G53" s="20">
        <v>1.7592592592592592E-3</v>
      </c>
      <c r="H53" s="21">
        <v>24</v>
      </c>
      <c r="I53" s="5">
        <v>20.8</v>
      </c>
      <c r="J53" s="21">
        <v>32</v>
      </c>
      <c r="K53" s="5">
        <v>3.02</v>
      </c>
      <c r="L53" s="21">
        <v>33</v>
      </c>
    </row>
    <row r="54" spans="1:13" x14ac:dyDescent="0.25">
      <c r="A54" s="21">
        <v>399</v>
      </c>
      <c r="B54" s="28" t="s">
        <v>209</v>
      </c>
      <c r="C54" s="29" t="s">
        <v>210</v>
      </c>
      <c r="D54" s="21">
        <f t="shared" si="2"/>
        <v>111</v>
      </c>
      <c r="E54" s="5">
        <v>10.6</v>
      </c>
      <c r="F54" s="21">
        <v>27</v>
      </c>
      <c r="G54" s="20">
        <v>1.5567129629629629E-3</v>
      </c>
      <c r="H54" s="21">
        <v>33</v>
      </c>
      <c r="I54" s="5">
        <v>17.8</v>
      </c>
      <c r="J54" s="21">
        <v>27</v>
      </c>
      <c r="K54" s="5">
        <v>2.46</v>
      </c>
      <c r="L54" s="21">
        <v>24</v>
      </c>
      <c r="M54" s="6"/>
    </row>
    <row r="55" spans="1:13" x14ac:dyDescent="0.25">
      <c r="A55" s="21">
        <v>605</v>
      </c>
      <c r="B55" s="28" t="s">
        <v>220</v>
      </c>
      <c r="C55" s="29" t="s">
        <v>221</v>
      </c>
      <c r="D55" s="21">
        <f t="shared" si="2"/>
        <v>109</v>
      </c>
      <c r="E55" s="5">
        <v>9.5</v>
      </c>
      <c r="F55" s="81">
        <v>38</v>
      </c>
      <c r="G55" s="20">
        <v>1.8518518518518517E-3</v>
      </c>
      <c r="H55" s="21">
        <v>21</v>
      </c>
      <c r="I55" s="5">
        <v>10</v>
      </c>
      <c r="J55" s="21">
        <v>21</v>
      </c>
      <c r="K55" s="5">
        <v>2.74</v>
      </c>
      <c r="L55" s="21">
        <v>29</v>
      </c>
      <c r="M55" s="6"/>
    </row>
    <row r="56" spans="1:13" x14ac:dyDescent="0.25">
      <c r="A56" s="21">
        <v>390</v>
      </c>
      <c r="B56" s="28" t="s">
        <v>120</v>
      </c>
      <c r="C56" s="29" t="s">
        <v>213</v>
      </c>
      <c r="D56" s="21">
        <f t="shared" si="2"/>
        <v>108</v>
      </c>
      <c r="E56" s="5">
        <v>10.5</v>
      </c>
      <c r="F56" s="21">
        <v>29</v>
      </c>
      <c r="G56" s="20">
        <v>1.7824074074074072E-3</v>
      </c>
      <c r="H56" s="21">
        <v>22</v>
      </c>
      <c r="I56" s="5">
        <v>20.04</v>
      </c>
      <c r="J56" s="21">
        <v>31</v>
      </c>
      <c r="K56" s="5">
        <v>2.61</v>
      </c>
      <c r="L56" s="21">
        <v>26</v>
      </c>
    </row>
    <row r="57" spans="1:13" x14ac:dyDescent="0.25">
      <c r="A57" s="21">
        <v>572</v>
      </c>
      <c r="B57" s="28" t="s">
        <v>194</v>
      </c>
      <c r="C57" s="29" t="s">
        <v>195</v>
      </c>
      <c r="D57" s="21">
        <f t="shared" si="2"/>
        <v>108</v>
      </c>
      <c r="E57" s="5">
        <v>10.5</v>
      </c>
      <c r="F57" s="21">
        <v>29</v>
      </c>
      <c r="G57" s="20">
        <v>1.6319444444444445E-3</v>
      </c>
      <c r="H57" s="21">
        <v>29</v>
      </c>
      <c r="I57" s="5">
        <v>14.8</v>
      </c>
      <c r="J57" s="21">
        <v>22</v>
      </c>
      <c r="K57" s="5">
        <v>2.73</v>
      </c>
      <c r="L57" s="21">
        <v>28</v>
      </c>
    </row>
    <row r="58" spans="1:13" x14ac:dyDescent="0.25">
      <c r="A58" s="21">
        <v>601</v>
      </c>
      <c r="B58" s="28" t="s">
        <v>198</v>
      </c>
      <c r="C58" s="29" t="s">
        <v>199</v>
      </c>
      <c r="D58" s="21">
        <f t="shared" si="2"/>
        <v>101</v>
      </c>
      <c r="E58" s="5">
        <v>11.3</v>
      </c>
      <c r="F58" s="21">
        <v>22</v>
      </c>
      <c r="G58" s="20">
        <v>1.689814814814815E-3</v>
      </c>
      <c r="H58" s="21">
        <v>26</v>
      </c>
      <c r="I58" s="5">
        <v>18.2</v>
      </c>
      <c r="J58" s="21">
        <v>28</v>
      </c>
      <c r="K58" s="5">
        <v>2.48</v>
      </c>
      <c r="L58" s="21">
        <v>25</v>
      </c>
      <c r="M58" s="6"/>
    </row>
    <row r="59" spans="1:13" x14ac:dyDescent="0.25">
      <c r="A59" s="21">
        <v>397</v>
      </c>
      <c r="B59" s="28" t="s">
        <v>214</v>
      </c>
      <c r="C59" s="29" t="s">
        <v>178</v>
      </c>
      <c r="D59" s="21">
        <f t="shared" si="2"/>
        <v>98</v>
      </c>
      <c r="E59" s="5">
        <v>10.9</v>
      </c>
      <c r="F59" s="21">
        <v>26</v>
      </c>
      <c r="G59" s="20">
        <v>1.6782407407407406E-3</v>
      </c>
      <c r="H59" s="21">
        <v>27</v>
      </c>
      <c r="I59" s="5">
        <v>15.7</v>
      </c>
      <c r="J59" s="21">
        <v>23</v>
      </c>
      <c r="K59" s="5">
        <v>2.35</v>
      </c>
      <c r="L59" s="21">
        <v>22</v>
      </c>
    </row>
    <row r="60" spans="1:13" x14ac:dyDescent="0.25">
      <c r="A60" s="21">
        <v>389</v>
      </c>
      <c r="B60" s="28" t="s">
        <v>196</v>
      </c>
      <c r="C60" s="29" t="s">
        <v>197</v>
      </c>
      <c r="D60" s="21">
        <f t="shared" si="2"/>
        <v>92</v>
      </c>
      <c r="E60" s="5">
        <v>11.2</v>
      </c>
      <c r="F60" s="21">
        <v>23</v>
      </c>
      <c r="G60" s="20">
        <v>1.6203703703703703E-3</v>
      </c>
      <c r="H60" s="21">
        <v>30</v>
      </c>
      <c r="I60" s="5">
        <v>8.8000000000000007</v>
      </c>
      <c r="J60" s="21">
        <v>20</v>
      </c>
      <c r="K60" s="5">
        <v>2.14</v>
      </c>
      <c r="L60" s="21">
        <v>19</v>
      </c>
    </row>
    <row r="61" spans="1:13" x14ac:dyDescent="0.25">
      <c r="A61" s="21">
        <v>651</v>
      </c>
      <c r="B61" s="28" t="s">
        <v>287</v>
      </c>
      <c r="C61" s="29" t="s">
        <v>288</v>
      </c>
      <c r="D61" s="21">
        <f t="shared" si="2"/>
        <v>74</v>
      </c>
      <c r="E61" s="5"/>
      <c r="F61" s="21"/>
      <c r="G61" s="20">
        <v>1.5162037037037036E-3</v>
      </c>
      <c r="H61" s="21">
        <v>36</v>
      </c>
      <c r="I61" s="5">
        <v>25.9</v>
      </c>
      <c r="J61" s="81">
        <v>38</v>
      </c>
      <c r="K61" s="5"/>
      <c r="L61" s="21"/>
    </row>
    <row r="62" spans="1:13" x14ac:dyDescent="0.25">
      <c r="A62" s="21">
        <v>649</v>
      </c>
      <c r="B62" s="28" t="s">
        <v>290</v>
      </c>
      <c r="C62" s="29" t="s">
        <v>291</v>
      </c>
      <c r="D62" s="21">
        <f t="shared" si="2"/>
        <v>49</v>
      </c>
      <c r="E62" s="5"/>
      <c r="F62" s="21"/>
      <c r="G62" s="20">
        <v>1.712962962962963E-3</v>
      </c>
      <c r="H62" s="21">
        <v>25</v>
      </c>
      <c r="I62" s="5">
        <v>15.9</v>
      </c>
      <c r="J62" s="21">
        <v>24</v>
      </c>
      <c r="K62" s="5"/>
      <c r="L62" s="21"/>
    </row>
    <row r="63" spans="1:13" x14ac:dyDescent="0.25">
      <c r="A63" s="21">
        <v>582</v>
      </c>
      <c r="B63" s="28" t="s">
        <v>215</v>
      </c>
      <c r="C63" s="29" t="s">
        <v>216</v>
      </c>
      <c r="D63" s="21">
        <f t="shared" si="2"/>
        <v>45</v>
      </c>
      <c r="E63" s="5">
        <v>11</v>
      </c>
      <c r="F63" s="21">
        <v>25</v>
      </c>
      <c r="G63" s="20"/>
      <c r="H63" s="21"/>
      <c r="I63" s="5"/>
      <c r="J63" s="21"/>
      <c r="K63" s="5">
        <v>2.15</v>
      </c>
      <c r="L63" s="21">
        <v>20</v>
      </c>
    </row>
    <row r="64" spans="1:13" x14ac:dyDescent="0.25">
      <c r="A64" s="21">
        <v>391</v>
      </c>
      <c r="B64" s="28" t="s">
        <v>204</v>
      </c>
      <c r="C64" s="29" t="s">
        <v>205</v>
      </c>
      <c r="D64" s="21">
        <f t="shared" si="2"/>
        <v>43</v>
      </c>
      <c r="E64" s="5">
        <v>11.6</v>
      </c>
      <c r="F64" s="21">
        <v>20</v>
      </c>
      <c r="G64" s="20"/>
      <c r="H64" s="21"/>
      <c r="I64" s="5"/>
      <c r="J64" s="21"/>
      <c r="K64" s="5">
        <v>2.4</v>
      </c>
      <c r="L64" s="21">
        <v>23</v>
      </c>
    </row>
    <row r="65" spans="1:13" x14ac:dyDescent="0.25">
      <c r="A65" s="21">
        <v>115</v>
      </c>
      <c r="B65" s="29" t="s">
        <v>217</v>
      </c>
      <c r="C65" s="29" t="s">
        <v>218</v>
      </c>
      <c r="D65" s="21">
        <f t="shared" si="2"/>
        <v>40</v>
      </c>
      <c r="E65" s="5">
        <v>12.1</v>
      </c>
      <c r="F65" s="21">
        <v>19</v>
      </c>
      <c r="G65" s="20"/>
      <c r="H65" s="21"/>
      <c r="I65" s="5"/>
      <c r="J65" s="21"/>
      <c r="K65" s="5">
        <v>2.3199999999999998</v>
      </c>
      <c r="L65" s="21">
        <v>21</v>
      </c>
    </row>
    <row r="66" spans="1:13" x14ac:dyDescent="0.25">
      <c r="A66" s="21">
        <v>581</v>
      </c>
      <c r="B66" s="28" t="s">
        <v>87</v>
      </c>
      <c r="C66" s="29" t="s">
        <v>219</v>
      </c>
      <c r="D66" s="21">
        <f t="shared" si="2"/>
        <v>36</v>
      </c>
      <c r="E66" s="5">
        <v>12.4</v>
      </c>
      <c r="F66" s="21">
        <v>18</v>
      </c>
      <c r="G66" s="20"/>
      <c r="H66" s="21"/>
      <c r="I66" s="5"/>
      <c r="J66" s="21"/>
      <c r="K66" s="5">
        <v>2.0499999999999998</v>
      </c>
      <c r="L66" s="21">
        <v>18</v>
      </c>
      <c r="M66" s="6"/>
    </row>
    <row r="67" spans="1:13" x14ac:dyDescent="0.25">
      <c r="A67" s="21">
        <v>120</v>
      </c>
      <c r="B67" s="28" t="s">
        <v>215</v>
      </c>
      <c r="C67" s="29" t="s">
        <v>225</v>
      </c>
      <c r="D67" s="21">
        <f t="shared" si="2"/>
        <v>34</v>
      </c>
      <c r="E67" s="5">
        <v>15.9</v>
      </c>
      <c r="F67" s="21">
        <v>17</v>
      </c>
      <c r="G67" s="20"/>
      <c r="H67" s="21"/>
      <c r="I67" s="5"/>
      <c r="J67" s="21"/>
      <c r="K67" s="5">
        <v>2.0299999999999998</v>
      </c>
      <c r="L67" s="21">
        <v>17</v>
      </c>
      <c r="M67" s="6"/>
    </row>
    <row r="68" spans="1:13" x14ac:dyDescent="0.25">
      <c r="A68" s="21"/>
      <c r="B68" s="28"/>
      <c r="C68" s="29"/>
      <c r="D68" s="21"/>
      <c r="E68" s="5"/>
      <c r="F68" s="21"/>
      <c r="G68" s="20"/>
      <c r="H68" s="21"/>
      <c r="I68" s="5"/>
      <c r="J68" s="21"/>
      <c r="K68" s="5"/>
      <c r="L68" s="21"/>
      <c r="M68" s="6"/>
    </row>
    <row r="69" spans="1:13" x14ac:dyDescent="0.25">
      <c r="A69" s="21"/>
      <c r="B69" s="28"/>
      <c r="C69" s="29"/>
      <c r="D69" s="21"/>
      <c r="E69" s="5"/>
      <c r="F69" s="21"/>
      <c r="G69" s="20"/>
      <c r="H69" s="21"/>
      <c r="I69" s="5"/>
      <c r="J69" s="21"/>
      <c r="K69" s="5"/>
      <c r="L69" s="21"/>
    </row>
    <row r="70" spans="1:13" x14ac:dyDescent="0.25">
      <c r="A70" s="43" t="s">
        <v>36</v>
      </c>
      <c r="B70" s="44" t="s">
        <v>41</v>
      </c>
      <c r="C70" s="29"/>
      <c r="D70" s="21"/>
      <c r="E70" s="5"/>
      <c r="F70" s="21"/>
      <c r="G70" s="20"/>
      <c r="H70" s="21"/>
      <c r="I70" s="5"/>
      <c r="J70" s="21"/>
      <c r="K70" s="5"/>
      <c r="L70" s="21"/>
    </row>
    <row r="71" spans="1:13" x14ac:dyDescent="0.25">
      <c r="A71" s="21">
        <v>580</v>
      </c>
      <c r="B71" s="34" t="s">
        <v>211</v>
      </c>
      <c r="C71" s="34" t="s">
        <v>212</v>
      </c>
      <c r="D71" s="21"/>
      <c r="E71" s="5">
        <v>10.4</v>
      </c>
      <c r="F71" s="21"/>
      <c r="G71" s="20">
        <v>1.6203703703703703E-3</v>
      </c>
      <c r="H71" s="21"/>
      <c r="I71" s="5">
        <v>13</v>
      </c>
      <c r="J71" s="21"/>
      <c r="K71" s="5">
        <v>2.8</v>
      </c>
      <c r="L71" s="21"/>
    </row>
    <row r="72" spans="1:13" x14ac:dyDescent="0.25">
      <c r="A72" s="21"/>
      <c r="B72" s="29"/>
      <c r="C72" s="29"/>
      <c r="D72" s="21"/>
      <c r="E72" s="5"/>
      <c r="F72" s="21"/>
      <c r="G72" s="20"/>
      <c r="H72" s="21"/>
      <c r="I72" s="5"/>
      <c r="J72" s="21"/>
      <c r="K72" s="5"/>
      <c r="L72" s="21"/>
    </row>
    <row r="73" spans="1:13" x14ac:dyDescent="0.25">
      <c r="A73" s="46"/>
      <c r="B73" s="42"/>
      <c r="C73" s="42"/>
      <c r="D73" s="46"/>
      <c r="E73" s="21"/>
      <c r="F73" s="21"/>
      <c r="G73" s="20"/>
      <c r="H73" s="21"/>
      <c r="I73" s="21"/>
      <c r="J73" s="21"/>
      <c r="K73" s="5"/>
      <c r="L73" s="21"/>
    </row>
    <row r="74" spans="1:13" x14ac:dyDescent="0.25">
      <c r="A74" s="12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1"/>
    </row>
    <row r="75" spans="1:13" s="10" customFormat="1" ht="30.75" customHeight="1" x14ac:dyDescent="0.25">
      <c r="A75" s="12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1"/>
    </row>
    <row r="76" spans="1:13" s="2" customFormat="1" ht="28.9" customHeight="1" x14ac:dyDescent="0.25">
      <c r="A76" s="83" t="s">
        <v>89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3" ht="30" x14ac:dyDescent="0.25">
      <c r="A77" s="46"/>
      <c r="B77" s="49" t="s">
        <v>29</v>
      </c>
      <c r="C77" s="41"/>
      <c r="D77" s="41" t="s">
        <v>2</v>
      </c>
      <c r="E77" s="41" t="s">
        <v>23</v>
      </c>
      <c r="F77" s="41"/>
      <c r="G77" s="41" t="s">
        <v>11</v>
      </c>
      <c r="H77" s="41"/>
      <c r="I77" s="41" t="s">
        <v>0</v>
      </c>
      <c r="J77" s="41"/>
      <c r="K77" s="41" t="s">
        <v>1</v>
      </c>
      <c r="L77" s="41"/>
    </row>
    <row r="78" spans="1:13" ht="30" x14ac:dyDescent="0.25">
      <c r="A78" s="4" t="s">
        <v>42</v>
      </c>
      <c r="B78" s="17" t="s">
        <v>4</v>
      </c>
      <c r="C78" s="9" t="s">
        <v>5</v>
      </c>
      <c r="D78" s="4"/>
      <c r="E78" s="4" t="s">
        <v>9</v>
      </c>
      <c r="F78" s="4" t="s">
        <v>3</v>
      </c>
      <c r="G78" s="4" t="s">
        <v>21</v>
      </c>
      <c r="H78" s="4" t="s">
        <v>3</v>
      </c>
      <c r="I78" s="4" t="s">
        <v>6</v>
      </c>
      <c r="J78" s="4" t="s">
        <v>3</v>
      </c>
      <c r="K78" s="4" t="s">
        <v>7</v>
      </c>
      <c r="L78" s="4" t="s">
        <v>3</v>
      </c>
    </row>
    <row r="79" spans="1:13" x14ac:dyDescent="0.25">
      <c r="A79" s="21">
        <v>387</v>
      </c>
      <c r="B79" s="28" t="s">
        <v>245</v>
      </c>
      <c r="C79" s="29" t="s">
        <v>246</v>
      </c>
      <c r="D79" s="21">
        <f t="shared" ref="D79:D107" si="3">SUM(F79+ H79+J79+L79)</f>
        <v>156</v>
      </c>
      <c r="E79" s="5">
        <v>9.6999999999999993</v>
      </c>
      <c r="F79" s="80">
        <v>39</v>
      </c>
      <c r="G79" s="20">
        <v>1.4583333333333334E-3</v>
      </c>
      <c r="H79" s="81">
        <v>38</v>
      </c>
      <c r="I79" s="5">
        <v>15.7</v>
      </c>
      <c r="J79" s="80">
        <v>39</v>
      </c>
      <c r="K79" s="5">
        <v>3.24</v>
      </c>
      <c r="L79" s="79">
        <v>40</v>
      </c>
    </row>
    <row r="80" spans="1:13" x14ac:dyDescent="0.25">
      <c r="A80" s="21">
        <v>386</v>
      </c>
      <c r="B80" s="28" t="s">
        <v>230</v>
      </c>
      <c r="C80" s="29" t="s">
        <v>231</v>
      </c>
      <c r="D80" s="21">
        <f t="shared" si="3"/>
        <v>139</v>
      </c>
      <c r="E80" s="5">
        <v>10.3</v>
      </c>
      <c r="F80" s="21">
        <v>32</v>
      </c>
      <c r="G80" s="20">
        <v>1.5733796296296297E-3</v>
      </c>
      <c r="H80" s="21">
        <v>34</v>
      </c>
      <c r="I80" s="5">
        <v>14.9</v>
      </c>
      <c r="J80" s="21">
        <v>37</v>
      </c>
      <c r="K80" s="5">
        <v>3.05</v>
      </c>
      <c r="L80" s="21">
        <v>36</v>
      </c>
    </row>
    <row r="81" spans="1:12" x14ac:dyDescent="0.25">
      <c r="A81" s="21">
        <v>576</v>
      </c>
      <c r="B81" s="28" t="s">
        <v>226</v>
      </c>
      <c r="C81" s="29" t="s">
        <v>227</v>
      </c>
      <c r="D81" s="21">
        <f t="shared" si="3"/>
        <v>138</v>
      </c>
      <c r="E81" s="5">
        <v>9.9</v>
      </c>
      <c r="F81" s="21">
        <v>36</v>
      </c>
      <c r="G81" s="20">
        <v>1.5624999999999999E-3</v>
      </c>
      <c r="H81" s="21">
        <v>36</v>
      </c>
      <c r="I81" s="5">
        <v>12.8</v>
      </c>
      <c r="J81" s="21">
        <v>33</v>
      </c>
      <c r="K81" s="5">
        <v>2.76</v>
      </c>
      <c r="L81" s="21">
        <v>33</v>
      </c>
    </row>
    <row r="82" spans="1:12" x14ac:dyDescent="0.25">
      <c r="A82" s="21">
        <v>653</v>
      </c>
      <c r="B82" s="28" t="s">
        <v>101</v>
      </c>
      <c r="C82" s="29" t="s">
        <v>240</v>
      </c>
      <c r="D82" s="21">
        <f t="shared" si="3"/>
        <v>138</v>
      </c>
      <c r="E82" s="5">
        <v>9.8000000000000007</v>
      </c>
      <c r="F82" s="81">
        <v>38</v>
      </c>
      <c r="G82" s="20">
        <v>1.4004629629629629E-3</v>
      </c>
      <c r="H82" s="80">
        <v>39</v>
      </c>
      <c r="I82" s="5">
        <v>14.5</v>
      </c>
      <c r="J82" s="21">
        <v>36</v>
      </c>
      <c r="K82" s="5">
        <v>2.4300000000000002</v>
      </c>
      <c r="L82" s="21">
        <v>25</v>
      </c>
    </row>
    <row r="83" spans="1:12" x14ac:dyDescent="0.25">
      <c r="A83" s="21">
        <v>126</v>
      </c>
      <c r="B83" s="28" t="s">
        <v>54</v>
      </c>
      <c r="C83" s="29" t="s">
        <v>250</v>
      </c>
      <c r="D83" s="21">
        <f t="shared" si="3"/>
        <v>136</v>
      </c>
      <c r="E83" s="5">
        <v>10.4</v>
      </c>
      <c r="F83" s="21">
        <v>31</v>
      </c>
      <c r="G83" s="20">
        <v>1.5972222222222221E-3</v>
      </c>
      <c r="H83" s="21">
        <v>33</v>
      </c>
      <c r="I83" s="5">
        <v>14</v>
      </c>
      <c r="J83" s="21">
        <v>35</v>
      </c>
      <c r="K83" s="5">
        <v>3.1</v>
      </c>
      <c r="L83" s="21">
        <v>37</v>
      </c>
    </row>
    <row r="84" spans="1:12" x14ac:dyDescent="0.25">
      <c r="A84" s="21">
        <v>113</v>
      </c>
      <c r="B84" s="28" t="s">
        <v>233</v>
      </c>
      <c r="C84" s="29" t="s">
        <v>55</v>
      </c>
      <c r="D84" s="21">
        <f t="shared" si="3"/>
        <v>133</v>
      </c>
      <c r="E84" s="5">
        <v>9.4</v>
      </c>
      <c r="F84" s="79">
        <v>40</v>
      </c>
      <c r="G84" s="20">
        <v>1.3888888888888889E-3</v>
      </c>
      <c r="H84" s="79">
        <v>40</v>
      </c>
      <c r="I84" s="5">
        <v>6.4</v>
      </c>
      <c r="J84" s="21">
        <v>18</v>
      </c>
      <c r="K84" s="5">
        <v>2.9</v>
      </c>
      <c r="L84" s="21">
        <v>35</v>
      </c>
    </row>
    <row r="85" spans="1:12" x14ac:dyDescent="0.25">
      <c r="A85" s="21">
        <v>650</v>
      </c>
      <c r="B85" s="28" t="s">
        <v>61</v>
      </c>
      <c r="C85" s="29" t="s">
        <v>62</v>
      </c>
      <c r="D85" s="21">
        <f t="shared" si="3"/>
        <v>130</v>
      </c>
      <c r="E85" s="5">
        <v>10.4</v>
      </c>
      <c r="F85" s="21">
        <v>31</v>
      </c>
      <c r="G85" s="20">
        <v>1.5277777777777779E-3</v>
      </c>
      <c r="H85" s="21">
        <v>37</v>
      </c>
      <c r="I85" s="5">
        <v>9.9</v>
      </c>
      <c r="J85" s="21">
        <v>28</v>
      </c>
      <c r="K85" s="5">
        <v>2.85</v>
      </c>
      <c r="L85" s="21">
        <v>34</v>
      </c>
    </row>
    <row r="86" spans="1:12" x14ac:dyDescent="0.25">
      <c r="A86" s="21">
        <v>602</v>
      </c>
      <c r="B86" s="28" t="s">
        <v>56</v>
      </c>
      <c r="C86" s="29" t="s">
        <v>57</v>
      </c>
      <c r="D86" s="21">
        <f t="shared" si="3"/>
        <v>119</v>
      </c>
      <c r="E86" s="5">
        <v>10.4</v>
      </c>
      <c r="F86" s="21">
        <v>31</v>
      </c>
      <c r="G86" s="20">
        <v>1.7372685185185188E-3</v>
      </c>
      <c r="H86" s="21">
        <v>24</v>
      </c>
      <c r="I86" s="5">
        <v>18.5</v>
      </c>
      <c r="J86" s="79">
        <v>40</v>
      </c>
      <c r="K86" s="5">
        <v>2.4</v>
      </c>
      <c r="L86" s="21">
        <v>24</v>
      </c>
    </row>
    <row r="87" spans="1:12" x14ac:dyDescent="0.25">
      <c r="A87" s="21">
        <v>112</v>
      </c>
      <c r="B87" s="28" t="s">
        <v>158</v>
      </c>
      <c r="C87" s="29" t="s">
        <v>235</v>
      </c>
      <c r="D87" s="21">
        <f t="shared" si="3"/>
        <v>116</v>
      </c>
      <c r="E87" s="5">
        <v>10.4</v>
      </c>
      <c r="F87" s="21">
        <v>31</v>
      </c>
      <c r="G87" s="20">
        <v>1.736111111111111E-3</v>
      </c>
      <c r="H87" s="21">
        <v>27</v>
      </c>
      <c r="I87" s="5">
        <v>10.199999999999999</v>
      </c>
      <c r="J87" s="21">
        <v>29</v>
      </c>
      <c r="K87" s="5">
        <v>2.65</v>
      </c>
      <c r="L87" s="21">
        <v>29</v>
      </c>
    </row>
    <row r="88" spans="1:12" x14ac:dyDescent="0.25">
      <c r="A88" s="21">
        <v>575</v>
      </c>
      <c r="B88" s="28" t="s">
        <v>64</v>
      </c>
      <c r="C88" s="29" t="s">
        <v>65</v>
      </c>
      <c r="D88" s="21">
        <f t="shared" si="3"/>
        <v>116</v>
      </c>
      <c r="E88" s="5">
        <v>10.9</v>
      </c>
      <c r="F88" s="21">
        <v>20</v>
      </c>
      <c r="G88" s="20">
        <v>1.6724537037037036E-3</v>
      </c>
      <c r="H88" s="21">
        <v>31</v>
      </c>
      <c r="I88" s="5">
        <v>15.2</v>
      </c>
      <c r="J88" s="81">
        <v>38</v>
      </c>
      <c r="K88" s="5">
        <v>2.56</v>
      </c>
      <c r="L88" s="21">
        <v>27</v>
      </c>
    </row>
    <row r="89" spans="1:12" x14ac:dyDescent="0.25">
      <c r="A89" s="21">
        <v>584</v>
      </c>
      <c r="B89" s="28" t="s">
        <v>60</v>
      </c>
      <c r="C89" s="29" t="s">
        <v>66</v>
      </c>
      <c r="D89" s="21">
        <f t="shared" si="3"/>
        <v>115</v>
      </c>
      <c r="E89" s="5">
        <v>9.8000000000000007</v>
      </c>
      <c r="F89" s="81">
        <v>38</v>
      </c>
      <c r="G89" s="20">
        <v>1.7245370370370372E-3</v>
      </c>
      <c r="H89" s="21">
        <v>28</v>
      </c>
      <c r="I89" s="5">
        <v>9.6</v>
      </c>
      <c r="J89" s="21">
        <v>27</v>
      </c>
      <c r="K89" s="5">
        <v>2.35</v>
      </c>
      <c r="L89" s="21">
        <v>22</v>
      </c>
    </row>
    <row r="90" spans="1:12" x14ac:dyDescent="0.25">
      <c r="A90" s="21">
        <v>583</v>
      </c>
      <c r="B90" s="28" t="s">
        <v>228</v>
      </c>
      <c r="C90" s="29" t="s">
        <v>229</v>
      </c>
      <c r="D90" s="21">
        <f t="shared" si="3"/>
        <v>114</v>
      </c>
      <c r="E90" s="5">
        <v>10</v>
      </c>
      <c r="F90" s="21">
        <v>34</v>
      </c>
      <c r="G90" s="20">
        <v>1.7939814814814815E-3</v>
      </c>
      <c r="H90" s="21">
        <v>20</v>
      </c>
      <c r="I90" s="5">
        <v>11.3</v>
      </c>
      <c r="J90" s="21">
        <v>32</v>
      </c>
      <c r="K90" s="5">
        <v>2.6</v>
      </c>
      <c r="L90" s="21">
        <v>28</v>
      </c>
    </row>
    <row r="91" spans="1:12" x14ac:dyDescent="0.25">
      <c r="A91" s="21">
        <v>590</v>
      </c>
      <c r="B91" s="28" t="s">
        <v>234</v>
      </c>
      <c r="C91" s="29" t="s">
        <v>140</v>
      </c>
      <c r="D91" s="21">
        <f t="shared" si="3"/>
        <v>112</v>
      </c>
      <c r="E91" s="5">
        <v>10.1</v>
      </c>
      <c r="F91" s="21">
        <v>33</v>
      </c>
      <c r="G91" s="20">
        <v>1.7476851851851852E-3</v>
      </c>
      <c r="H91" s="21">
        <v>22</v>
      </c>
      <c r="I91" s="5">
        <v>7.7</v>
      </c>
      <c r="J91" s="21">
        <v>19</v>
      </c>
      <c r="K91" s="5">
        <v>3.15</v>
      </c>
      <c r="L91" s="81">
        <v>38</v>
      </c>
    </row>
    <row r="92" spans="1:12" x14ac:dyDescent="0.25">
      <c r="A92" s="21">
        <v>125</v>
      </c>
      <c r="B92" s="28" t="s">
        <v>52</v>
      </c>
      <c r="C92" s="29" t="s">
        <v>53</v>
      </c>
      <c r="D92" s="21">
        <f t="shared" si="3"/>
        <v>112</v>
      </c>
      <c r="E92" s="5">
        <v>9.9</v>
      </c>
      <c r="F92" s="21">
        <v>36</v>
      </c>
      <c r="G92" s="20">
        <v>1.7476851851851852E-3</v>
      </c>
      <c r="H92" s="21">
        <v>21</v>
      </c>
      <c r="I92" s="5">
        <v>9</v>
      </c>
      <c r="J92" s="21">
        <v>24</v>
      </c>
      <c r="K92" s="5">
        <v>2.73</v>
      </c>
      <c r="L92" s="21">
        <v>31</v>
      </c>
    </row>
    <row r="93" spans="1:12" x14ac:dyDescent="0.25">
      <c r="A93" s="21">
        <v>388</v>
      </c>
      <c r="B93" s="28" t="s">
        <v>232</v>
      </c>
      <c r="C93" s="29" t="s">
        <v>80</v>
      </c>
      <c r="D93" s="21">
        <f t="shared" si="3"/>
        <v>110</v>
      </c>
      <c r="E93" s="5">
        <v>10.4</v>
      </c>
      <c r="F93" s="21">
        <v>31</v>
      </c>
      <c r="G93" s="20">
        <v>1.736111111111111E-3</v>
      </c>
      <c r="H93" s="21">
        <v>26</v>
      </c>
      <c r="I93" s="5">
        <v>8.9</v>
      </c>
      <c r="J93" s="21">
        <v>23</v>
      </c>
      <c r="K93" s="5">
        <v>2.68</v>
      </c>
      <c r="L93" s="21">
        <v>30</v>
      </c>
    </row>
    <row r="94" spans="1:12" x14ac:dyDescent="0.25">
      <c r="A94" s="21">
        <v>648</v>
      </c>
      <c r="B94" s="28" t="s">
        <v>242</v>
      </c>
      <c r="C94" s="29" t="s">
        <v>243</v>
      </c>
      <c r="D94" s="21">
        <f t="shared" si="3"/>
        <v>110</v>
      </c>
      <c r="E94" s="5">
        <v>10.6</v>
      </c>
      <c r="F94" s="21">
        <v>25</v>
      </c>
      <c r="G94" s="20">
        <v>1.6666666666666668E-3</v>
      </c>
      <c r="H94" s="21">
        <v>32</v>
      </c>
      <c r="I94" s="5">
        <v>10.6</v>
      </c>
      <c r="J94" s="21">
        <v>30</v>
      </c>
      <c r="K94" s="5">
        <v>2.39</v>
      </c>
      <c r="L94" s="21">
        <v>23</v>
      </c>
    </row>
    <row r="95" spans="1:12" x14ac:dyDescent="0.25">
      <c r="A95" s="21">
        <v>116</v>
      </c>
      <c r="B95" s="28" t="s">
        <v>308</v>
      </c>
      <c r="C95" s="29" t="s">
        <v>309</v>
      </c>
      <c r="D95" s="21">
        <f t="shared" si="3"/>
        <v>74</v>
      </c>
      <c r="E95" s="5"/>
      <c r="F95" s="21"/>
      <c r="G95" s="20">
        <v>1.5667824074074074E-3</v>
      </c>
      <c r="H95" s="21">
        <v>35</v>
      </c>
      <c r="I95" s="5"/>
      <c r="J95" s="21"/>
      <c r="K95" s="5">
        <v>3.2</v>
      </c>
      <c r="L95" s="80">
        <v>39</v>
      </c>
    </row>
    <row r="96" spans="1:12" x14ac:dyDescent="0.25">
      <c r="A96" s="21">
        <v>588</v>
      </c>
      <c r="B96" s="71" t="s">
        <v>54</v>
      </c>
      <c r="C96" s="42" t="s">
        <v>312</v>
      </c>
      <c r="D96" s="21">
        <f t="shared" si="3"/>
        <v>61</v>
      </c>
      <c r="E96" s="5"/>
      <c r="F96" s="21"/>
      <c r="G96" s="20">
        <v>1.7013888888888892E-3</v>
      </c>
      <c r="H96" s="21">
        <v>29</v>
      </c>
      <c r="I96" s="5"/>
      <c r="J96" s="21"/>
      <c r="K96" s="5">
        <v>2.75</v>
      </c>
      <c r="L96" s="21">
        <v>32</v>
      </c>
    </row>
    <row r="97" spans="1:12" x14ac:dyDescent="0.25">
      <c r="A97" s="21">
        <v>393</v>
      </c>
      <c r="B97" s="28" t="s">
        <v>59</v>
      </c>
      <c r="C97" s="29" t="s">
        <v>124</v>
      </c>
      <c r="D97" s="21">
        <f t="shared" si="3"/>
        <v>57</v>
      </c>
      <c r="E97" s="5">
        <v>10.6</v>
      </c>
      <c r="F97" s="21">
        <v>25</v>
      </c>
      <c r="G97" s="20"/>
      <c r="H97" s="21"/>
      <c r="I97" s="5">
        <v>11.3</v>
      </c>
      <c r="J97" s="21">
        <v>32</v>
      </c>
      <c r="K97" s="5"/>
      <c r="L97" s="21"/>
    </row>
    <row r="98" spans="1:12" x14ac:dyDescent="0.25">
      <c r="A98" s="21">
        <v>392</v>
      </c>
      <c r="B98" s="28" t="s">
        <v>310</v>
      </c>
      <c r="C98" s="29" t="s">
        <v>311</v>
      </c>
      <c r="D98" s="21">
        <f t="shared" si="3"/>
        <v>56</v>
      </c>
      <c r="E98" s="5"/>
      <c r="F98" s="21"/>
      <c r="G98" s="20">
        <v>1.6782407407407406E-3</v>
      </c>
      <c r="H98" s="21">
        <v>30</v>
      </c>
      <c r="I98" s="5"/>
      <c r="J98" s="21"/>
      <c r="K98" s="5">
        <v>2.4500000000000002</v>
      </c>
      <c r="L98" s="21">
        <v>26</v>
      </c>
    </row>
    <row r="99" spans="1:12" x14ac:dyDescent="0.25">
      <c r="A99" s="21">
        <v>594</v>
      </c>
      <c r="B99" s="28" t="s">
        <v>251</v>
      </c>
      <c r="C99" s="29" t="s">
        <v>252</v>
      </c>
      <c r="D99" s="21">
        <f t="shared" si="3"/>
        <v>52</v>
      </c>
      <c r="E99" s="5">
        <v>11.4</v>
      </c>
      <c r="F99" s="21">
        <v>18</v>
      </c>
      <c r="G99" s="20"/>
      <c r="H99" s="21"/>
      <c r="I99" s="5">
        <v>13.1</v>
      </c>
      <c r="J99" s="21">
        <v>34</v>
      </c>
      <c r="K99" s="5"/>
      <c r="L99" s="21"/>
    </row>
    <row r="100" spans="1:12" x14ac:dyDescent="0.25">
      <c r="A100" s="21">
        <v>114</v>
      </c>
      <c r="B100" s="28" t="s">
        <v>54</v>
      </c>
      <c r="C100" s="29" t="s">
        <v>116</v>
      </c>
      <c r="D100" s="21">
        <f t="shared" si="3"/>
        <v>48</v>
      </c>
      <c r="E100" s="5">
        <v>10.7</v>
      </c>
      <c r="F100" s="21">
        <v>23</v>
      </c>
      <c r="G100" s="20"/>
      <c r="H100" s="21"/>
      <c r="I100" s="5">
        <v>9.3000000000000007</v>
      </c>
      <c r="J100" s="21">
        <v>25</v>
      </c>
      <c r="K100" s="5"/>
      <c r="L100" s="21"/>
    </row>
    <row r="101" spans="1:12" x14ac:dyDescent="0.25">
      <c r="A101" s="21">
        <v>596</v>
      </c>
      <c r="B101" s="28" t="s">
        <v>238</v>
      </c>
      <c r="C101" s="29" t="s">
        <v>239</v>
      </c>
      <c r="D101" s="21">
        <f t="shared" si="3"/>
        <v>46</v>
      </c>
      <c r="E101" s="5">
        <v>10.9</v>
      </c>
      <c r="F101" s="21">
        <v>20</v>
      </c>
      <c r="G101" s="20"/>
      <c r="H101" s="21"/>
      <c r="I101" s="5">
        <v>9.4</v>
      </c>
      <c r="J101" s="21">
        <v>26</v>
      </c>
      <c r="K101" s="5"/>
      <c r="L101" s="21"/>
    </row>
    <row r="102" spans="1:12" x14ac:dyDescent="0.25">
      <c r="A102" s="21">
        <v>168</v>
      </c>
      <c r="B102" s="28" t="s">
        <v>54</v>
      </c>
      <c r="C102" s="29" t="s">
        <v>247</v>
      </c>
      <c r="D102" s="21">
        <f t="shared" si="3"/>
        <v>46</v>
      </c>
      <c r="E102" s="5">
        <v>10.5</v>
      </c>
      <c r="F102" s="21">
        <v>26</v>
      </c>
      <c r="G102" s="20"/>
      <c r="H102" s="21"/>
      <c r="I102" s="5">
        <v>7.9</v>
      </c>
      <c r="J102" s="21">
        <v>20</v>
      </c>
      <c r="K102" s="5"/>
      <c r="L102" s="21"/>
    </row>
    <row r="103" spans="1:12" x14ac:dyDescent="0.25">
      <c r="A103" s="21">
        <v>579</v>
      </c>
      <c r="B103" s="28" t="s">
        <v>236</v>
      </c>
      <c r="C103" s="29" t="s">
        <v>237</v>
      </c>
      <c r="D103" s="21">
        <f t="shared" si="3"/>
        <v>45</v>
      </c>
      <c r="E103" s="5">
        <v>10.8</v>
      </c>
      <c r="F103" s="21">
        <v>22</v>
      </c>
      <c r="G103" s="20"/>
      <c r="H103" s="21"/>
      <c r="I103" s="5">
        <v>8.9</v>
      </c>
      <c r="J103" s="21">
        <v>23</v>
      </c>
      <c r="K103" s="5"/>
      <c r="L103" s="21"/>
    </row>
    <row r="104" spans="1:12" x14ac:dyDescent="0.25">
      <c r="A104" s="21">
        <v>577</v>
      </c>
      <c r="B104" s="28" t="s">
        <v>306</v>
      </c>
      <c r="C104" s="29" t="s">
        <v>307</v>
      </c>
      <c r="D104" s="21">
        <f t="shared" si="3"/>
        <v>45</v>
      </c>
      <c r="E104" s="5"/>
      <c r="F104" s="21"/>
      <c r="G104" s="20">
        <v>1.736111111111111E-3</v>
      </c>
      <c r="H104" s="21">
        <v>25</v>
      </c>
      <c r="I104" s="5"/>
      <c r="J104" s="21"/>
      <c r="K104" s="5">
        <v>2.09</v>
      </c>
      <c r="L104" s="21">
        <v>20</v>
      </c>
    </row>
    <row r="105" spans="1:12" x14ac:dyDescent="0.25">
      <c r="A105" s="21">
        <v>654</v>
      </c>
      <c r="B105" s="42" t="s">
        <v>313</v>
      </c>
      <c r="C105" s="42" t="s">
        <v>311</v>
      </c>
      <c r="D105" s="21">
        <f t="shared" si="3"/>
        <v>44</v>
      </c>
      <c r="E105" s="5"/>
      <c r="F105" s="21"/>
      <c r="G105" s="20">
        <v>1.7417824074074074E-3</v>
      </c>
      <c r="H105" s="21">
        <v>23</v>
      </c>
      <c r="I105" s="5"/>
      <c r="J105" s="21"/>
      <c r="K105" s="5">
        <v>2.1</v>
      </c>
      <c r="L105" s="21">
        <v>21</v>
      </c>
    </row>
    <row r="106" spans="1:12" x14ac:dyDescent="0.25">
      <c r="A106" s="21">
        <v>655</v>
      </c>
      <c r="B106" s="29" t="s">
        <v>61</v>
      </c>
      <c r="C106" s="29" t="s">
        <v>248</v>
      </c>
      <c r="D106" s="21">
        <f t="shared" si="3"/>
        <v>43</v>
      </c>
      <c r="E106" s="5">
        <v>10.8</v>
      </c>
      <c r="F106" s="21">
        <v>22</v>
      </c>
      <c r="G106" s="20"/>
      <c r="H106" s="21"/>
      <c r="I106" s="5">
        <v>8.5</v>
      </c>
      <c r="J106" s="21">
        <v>21</v>
      </c>
      <c r="K106" s="5"/>
      <c r="L106" s="21"/>
    </row>
    <row r="107" spans="1:12" x14ac:dyDescent="0.25">
      <c r="A107" s="21">
        <v>585</v>
      </c>
      <c r="B107" s="42" t="s">
        <v>109</v>
      </c>
      <c r="C107" s="42" t="s">
        <v>331</v>
      </c>
      <c r="D107" s="21">
        <f t="shared" si="3"/>
        <v>0</v>
      </c>
      <c r="E107" s="5"/>
      <c r="F107" s="21"/>
      <c r="G107" s="20"/>
      <c r="H107" s="21"/>
      <c r="I107" s="5"/>
      <c r="J107" s="21"/>
      <c r="K107" s="5">
        <v>0</v>
      </c>
      <c r="L107" s="21">
        <v>0</v>
      </c>
    </row>
    <row r="108" spans="1:12" x14ac:dyDescent="0.25">
      <c r="A108" s="21"/>
      <c r="B108" s="42"/>
      <c r="C108" s="42"/>
      <c r="D108" s="21"/>
      <c r="E108" s="5"/>
      <c r="F108" s="21"/>
      <c r="G108" s="20"/>
      <c r="H108" s="21"/>
      <c r="I108" s="5"/>
      <c r="J108" s="21"/>
      <c r="K108" s="5"/>
      <c r="L108" s="21"/>
    </row>
    <row r="109" spans="1:12" x14ac:dyDescent="0.25">
      <c r="A109" s="45" t="s">
        <v>253</v>
      </c>
      <c r="B109" s="44" t="s">
        <v>156</v>
      </c>
      <c r="C109" s="29"/>
      <c r="D109" s="21"/>
      <c r="E109" s="5"/>
      <c r="F109" s="21"/>
      <c r="G109" s="20"/>
      <c r="H109" s="21"/>
      <c r="I109" s="5"/>
      <c r="J109" s="21"/>
      <c r="K109" s="5"/>
      <c r="L109" s="21"/>
    </row>
    <row r="110" spans="1:12" x14ac:dyDescent="0.25">
      <c r="A110" s="69">
        <v>127</v>
      </c>
      <c r="B110" s="28" t="s">
        <v>254</v>
      </c>
      <c r="C110" s="29" t="s">
        <v>192</v>
      </c>
      <c r="D110" s="21"/>
      <c r="E110" s="5">
        <v>11.6</v>
      </c>
      <c r="F110" s="21"/>
      <c r="G110" s="20">
        <v>1.8402777777777777E-3</v>
      </c>
      <c r="H110" s="21"/>
      <c r="I110" s="5">
        <v>7.5</v>
      </c>
      <c r="J110" s="21"/>
      <c r="K110" s="5"/>
      <c r="L110" s="21"/>
    </row>
    <row r="111" spans="1:12" x14ac:dyDescent="0.25">
      <c r="A111" s="45"/>
      <c r="B111" s="28"/>
      <c r="C111" s="29"/>
      <c r="D111" s="21"/>
      <c r="E111" s="5"/>
      <c r="F111" s="21"/>
      <c r="G111" s="20"/>
      <c r="H111" s="21"/>
      <c r="I111" s="5"/>
      <c r="J111" s="21"/>
      <c r="K111" s="5"/>
      <c r="L111" s="21"/>
    </row>
    <row r="112" spans="1:12" x14ac:dyDescent="0.25">
      <c r="A112" s="21"/>
      <c r="B112" s="28"/>
      <c r="C112" s="29"/>
      <c r="D112" s="21"/>
      <c r="E112" s="5"/>
      <c r="F112" s="21"/>
      <c r="G112" s="20"/>
      <c r="H112" s="21"/>
      <c r="I112" s="5"/>
      <c r="J112" s="21"/>
      <c r="K112" s="5"/>
      <c r="L112" s="21"/>
    </row>
    <row r="113" spans="1:12" x14ac:dyDescent="0.25">
      <c r="A113" s="43" t="s">
        <v>36</v>
      </c>
      <c r="B113" s="44" t="s">
        <v>41</v>
      </c>
      <c r="C113" s="29"/>
      <c r="D113" s="21"/>
      <c r="E113" s="5"/>
      <c r="F113" s="21"/>
      <c r="G113" s="20"/>
      <c r="H113" s="21"/>
      <c r="I113" s="5"/>
      <c r="J113" s="21"/>
      <c r="K113" s="5"/>
      <c r="L113" s="21"/>
    </row>
    <row r="114" spans="1:12" x14ac:dyDescent="0.25">
      <c r="A114" s="21">
        <v>591</v>
      </c>
      <c r="B114" s="42" t="s">
        <v>104</v>
      </c>
      <c r="C114" s="42" t="s">
        <v>244</v>
      </c>
      <c r="D114" s="21"/>
      <c r="E114" s="5">
        <v>10.8</v>
      </c>
      <c r="F114" s="21"/>
      <c r="G114" s="20"/>
      <c r="H114" s="21"/>
      <c r="I114" s="5">
        <v>9.3000000000000007</v>
      </c>
      <c r="J114" s="21"/>
      <c r="K114" s="5"/>
      <c r="L114" s="21"/>
    </row>
    <row r="115" spans="1:12" x14ac:dyDescent="0.25">
      <c r="A115" s="21">
        <v>603</v>
      </c>
      <c r="B115" s="42" t="s">
        <v>93</v>
      </c>
      <c r="C115" s="42" t="s">
        <v>249</v>
      </c>
      <c r="D115" s="21"/>
      <c r="E115" s="5">
        <v>10.3</v>
      </c>
      <c r="F115" s="21"/>
      <c r="G115" s="20">
        <v>1.5162037037037036E-3</v>
      </c>
      <c r="H115" s="21"/>
      <c r="I115" s="5">
        <v>10.1</v>
      </c>
      <c r="J115" s="21"/>
      <c r="K115" s="5">
        <v>3</v>
      </c>
      <c r="L115" s="21"/>
    </row>
    <row r="116" spans="1:12" x14ac:dyDescent="0.25">
      <c r="A116" s="21">
        <v>398</v>
      </c>
      <c r="B116" s="42" t="s">
        <v>106</v>
      </c>
      <c r="C116" s="42" t="s">
        <v>241</v>
      </c>
      <c r="D116" s="21"/>
      <c r="E116" s="5">
        <v>10.3</v>
      </c>
      <c r="F116" s="21"/>
      <c r="G116" s="20">
        <v>2.1412037037037038E-3</v>
      </c>
      <c r="H116" s="21"/>
      <c r="I116" s="5">
        <v>8.6999999999999993</v>
      </c>
      <c r="J116" s="21"/>
      <c r="K116" s="5">
        <v>1.68</v>
      </c>
      <c r="L116" s="21"/>
    </row>
    <row r="117" spans="1:12" x14ac:dyDescent="0.25">
      <c r="A117" s="21"/>
      <c r="B117" s="42"/>
      <c r="C117" s="42"/>
      <c r="D117" s="21"/>
      <c r="E117" s="5"/>
      <c r="F117" s="21"/>
      <c r="G117" s="20"/>
      <c r="H117" s="21"/>
      <c r="I117" s="5"/>
      <c r="J117" s="21"/>
      <c r="K117" s="5"/>
      <c r="L117" s="21"/>
    </row>
    <row r="119" spans="1:12" s="2" customFormat="1" ht="30" customHeight="1" x14ac:dyDescent="0.25">
      <c r="A119" s="12"/>
      <c r="B119" s="11"/>
      <c r="C119" s="11"/>
      <c r="D119" s="12"/>
      <c r="E119" s="12"/>
      <c r="F119" s="12"/>
      <c r="G119" s="12"/>
      <c r="H119" s="12"/>
      <c r="I119" s="12"/>
      <c r="J119" s="12"/>
      <c r="K119" s="12"/>
      <c r="L119" s="11"/>
    </row>
    <row r="120" spans="1:12" s="2" customFormat="1" ht="28.9" customHeight="1" x14ac:dyDescent="0.25">
      <c r="A120" s="83" t="s">
        <v>38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1:12" ht="30" x14ac:dyDescent="0.25">
      <c r="A121" s="46"/>
      <c r="B121" s="48" t="s">
        <v>30</v>
      </c>
      <c r="C121" s="7"/>
      <c r="D121" s="8" t="s">
        <v>2</v>
      </c>
      <c r="E121" s="88" t="s">
        <v>24</v>
      </c>
      <c r="F121" s="88"/>
      <c r="G121" s="88" t="s">
        <v>13</v>
      </c>
      <c r="H121" s="88"/>
      <c r="I121" s="88" t="s">
        <v>10</v>
      </c>
      <c r="J121" s="88"/>
      <c r="K121" s="88" t="s">
        <v>1</v>
      </c>
      <c r="L121" s="89"/>
    </row>
    <row r="122" spans="1:12" ht="30" x14ac:dyDescent="0.25">
      <c r="A122" s="4" t="s">
        <v>42</v>
      </c>
      <c r="B122" s="17" t="s">
        <v>4</v>
      </c>
      <c r="C122" s="9" t="s">
        <v>5</v>
      </c>
      <c r="D122" s="4"/>
      <c r="E122" s="4" t="s">
        <v>9</v>
      </c>
      <c r="F122" s="4" t="s">
        <v>3</v>
      </c>
      <c r="G122" s="4" t="s">
        <v>21</v>
      </c>
      <c r="H122" s="4" t="s">
        <v>3</v>
      </c>
      <c r="I122" s="4" t="s">
        <v>6</v>
      </c>
      <c r="J122" s="4" t="s">
        <v>3</v>
      </c>
      <c r="K122" s="4" t="s">
        <v>7</v>
      </c>
      <c r="L122" s="4" t="s">
        <v>3</v>
      </c>
    </row>
    <row r="123" spans="1:12" x14ac:dyDescent="0.25">
      <c r="A123" s="21">
        <v>132</v>
      </c>
      <c r="B123" s="28" t="s">
        <v>73</v>
      </c>
      <c r="C123" s="29" t="s">
        <v>74</v>
      </c>
      <c r="D123" s="21">
        <f t="shared" ref="D123:D140" si="4">SUM(F123+ H123+J123+L123)</f>
        <v>70</v>
      </c>
      <c r="E123" s="5">
        <v>11.16</v>
      </c>
      <c r="F123" s="21">
        <v>17</v>
      </c>
      <c r="G123" s="20">
        <v>1.710648148148148E-3</v>
      </c>
      <c r="H123" s="79">
        <v>20</v>
      </c>
      <c r="I123" s="5">
        <v>5.6</v>
      </c>
      <c r="J123" s="21">
        <v>13</v>
      </c>
      <c r="K123" s="5">
        <v>4.13</v>
      </c>
      <c r="L123" s="79">
        <v>20</v>
      </c>
    </row>
    <row r="124" spans="1:12" x14ac:dyDescent="0.25">
      <c r="A124" s="21">
        <v>138</v>
      </c>
      <c r="B124" s="28" t="s">
        <v>76</v>
      </c>
      <c r="C124" s="29" t="s">
        <v>154</v>
      </c>
      <c r="D124" s="21">
        <f t="shared" si="4"/>
        <v>60</v>
      </c>
      <c r="E124" s="5">
        <v>11.56</v>
      </c>
      <c r="F124" s="21">
        <v>16</v>
      </c>
      <c r="G124" s="20">
        <v>1.8622685185185185E-3</v>
      </c>
      <c r="H124" s="81">
        <v>18</v>
      </c>
      <c r="I124" s="5">
        <v>5.41</v>
      </c>
      <c r="J124" s="21">
        <v>12</v>
      </c>
      <c r="K124" s="5">
        <v>3.31</v>
      </c>
      <c r="L124" s="21">
        <v>14</v>
      </c>
    </row>
    <row r="125" spans="1:12" x14ac:dyDescent="0.25">
      <c r="A125" s="21">
        <v>624</v>
      </c>
      <c r="B125" s="28" t="s">
        <v>81</v>
      </c>
      <c r="C125" s="29" t="s">
        <v>47</v>
      </c>
      <c r="D125" s="21">
        <f t="shared" si="4"/>
        <v>60</v>
      </c>
      <c r="E125" s="5">
        <v>12.81</v>
      </c>
      <c r="F125" s="21">
        <v>10</v>
      </c>
      <c r="G125" s="20">
        <v>1.8912037037037038E-3</v>
      </c>
      <c r="H125" s="21">
        <v>16</v>
      </c>
      <c r="I125" s="5">
        <v>6.05</v>
      </c>
      <c r="J125" s="21">
        <v>17</v>
      </c>
      <c r="K125" s="5">
        <v>3.8</v>
      </c>
      <c r="L125" s="21">
        <v>17</v>
      </c>
    </row>
    <row r="126" spans="1:12" x14ac:dyDescent="0.25">
      <c r="A126" s="21">
        <v>117</v>
      </c>
      <c r="B126" s="28" t="s">
        <v>77</v>
      </c>
      <c r="C126" s="29" t="s">
        <v>44</v>
      </c>
      <c r="D126" s="21">
        <f t="shared" si="4"/>
        <v>56</v>
      </c>
      <c r="E126" s="5">
        <v>11.86</v>
      </c>
      <c r="F126" s="21">
        <v>15</v>
      </c>
      <c r="G126" s="20">
        <v>2.0254629629629629E-3</v>
      </c>
      <c r="H126" s="21">
        <v>13</v>
      </c>
      <c r="I126" s="5">
        <v>6</v>
      </c>
      <c r="J126" s="21">
        <v>16</v>
      </c>
      <c r="K126" s="5">
        <v>3.24</v>
      </c>
      <c r="L126" s="21">
        <v>12</v>
      </c>
    </row>
    <row r="127" spans="1:12" x14ac:dyDescent="0.25">
      <c r="A127" s="21">
        <v>151</v>
      </c>
      <c r="B127" s="28" t="s">
        <v>83</v>
      </c>
      <c r="C127" s="29" t="s">
        <v>84</v>
      </c>
      <c r="D127" s="21">
        <f t="shared" si="4"/>
        <v>56</v>
      </c>
      <c r="E127" s="5">
        <v>9.8699999999999992</v>
      </c>
      <c r="F127" s="79">
        <v>20</v>
      </c>
      <c r="G127" s="20"/>
      <c r="H127" s="21"/>
      <c r="I127" s="5">
        <v>6.11</v>
      </c>
      <c r="J127" s="81">
        <v>18</v>
      </c>
      <c r="K127" s="5">
        <v>3.81</v>
      </c>
      <c r="L127" s="81">
        <v>18</v>
      </c>
    </row>
    <row r="128" spans="1:12" x14ac:dyDescent="0.25">
      <c r="A128" s="21">
        <v>152</v>
      </c>
      <c r="B128" s="28" t="s">
        <v>75</v>
      </c>
      <c r="C128" s="29" t="s">
        <v>88</v>
      </c>
      <c r="D128" s="21">
        <f t="shared" si="4"/>
        <v>54</v>
      </c>
      <c r="E128" s="5">
        <v>11.11</v>
      </c>
      <c r="F128" s="81">
        <v>18</v>
      </c>
      <c r="G128" s="20"/>
      <c r="H128" s="21"/>
      <c r="I128" s="5">
        <v>6.97</v>
      </c>
      <c r="J128" s="79">
        <v>20</v>
      </c>
      <c r="K128" s="5">
        <v>3.56</v>
      </c>
      <c r="L128" s="21">
        <v>16</v>
      </c>
    </row>
    <row r="129" spans="1:13" x14ac:dyDescent="0.25">
      <c r="A129" s="21">
        <v>147</v>
      </c>
      <c r="B129" s="28" t="s">
        <v>79</v>
      </c>
      <c r="C129" s="29" t="s">
        <v>80</v>
      </c>
      <c r="D129" s="21">
        <f t="shared" si="4"/>
        <v>52</v>
      </c>
      <c r="E129" s="5">
        <v>12.2</v>
      </c>
      <c r="F129" s="21">
        <v>14</v>
      </c>
      <c r="G129" s="20">
        <v>2.2349537037037038E-3</v>
      </c>
      <c r="H129" s="21">
        <v>9</v>
      </c>
      <c r="I129" s="5">
        <v>6.75</v>
      </c>
      <c r="J129" s="80">
        <v>19</v>
      </c>
      <c r="K129" s="5">
        <v>2.63</v>
      </c>
      <c r="L129" s="21">
        <v>10</v>
      </c>
      <c r="M129" s="6"/>
    </row>
    <row r="130" spans="1:13" x14ac:dyDescent="0.25">
      <c r="A130" s="21">
        <v>137</v>
      </c>
      <c r="B130" s="28" t="s">
        <v>133</v>
      </c>
      <c r="C130" s="29" t="s">
        <v>155</v>
      </c>
      <c r="D130" s="21">
        <f t="shared" si="4"/>
        <v>52</v>
      </c>
      <c r="E130" s="5">
        <v>10.52</v>
      </c>
      <c r="F130" s="80">
        <v>19</v>
      </c>
      <c r="G130" s="20">
        <v>2.2858796296296295E-3</v>
      </c>
      <c r="H130" s="21">
        <v>8</v>
      </c>
      <c r="I130" s="5">
        <v>5.62</v>
      </c>
      <c r="J130" s="21">
        <v>14</v>
      </c>
      <c r="K130" s="5">
        <v>3.07</v>
      </c>
      <c r="L130" s="21">
        <v>11</v>
      </c>
    </row>
    <row r="131" spans="1:13" x14ac:dyDescent="0.25">
      <c r="A131" s="21">
        <v>607</v>
      </c>
      <c r="B131" s="28" t="s">
        <v>71</v>
      </c>
      <c r="C131" s="29" t="s">
        <v>185</v>
      </c>
      <c r="D131" s="21">
        <f t="shared" si="4"/>
        <v>41</v>
      </c>
      <c r="E131" s="5">
        <v>12.53</v>
      </c>
      <c r="F131" s="21">
        <v>12</v>
      </c>
      <c r="G131" s="20">
        <v>2.0775462962962965E-3</v>
      </c>
      <c r="H131" s="21">
        <v>12</v>
      </c>
      <c r="I131" s="5">
        <v>3.8</v>
      </c>
      <c r="J131" s="21">
        <v>9</v>
      </c>
      <c r="K131" s="5">
        <v>2.46</v>
      </c>
      <c r="L131" s="21">
        <v>8</v>
      </c>
    </row>
    <row r="132" spans="1:13" x14ac:dyDescent="0.25">
      <c r="A132" s="21">
        <v>133</v>
      </c>
      <c r="B132" s="28" t="s">
        <v>85</v>
      </c>
      <c r="C132" s="29" t="s">
        <v>86</v>
      </c>
      <c r="D132" s="21">
        <f t="shared" si="4"/>
        <v>38</v>
      </c>
      <c r="E132" s="5"/>
      <c r="F132" s="21"/>
      <c r="G132" s="20">
        <v>1.7604166666666669E-3</v>
      </c>
      <c r="H132" s="80">
        <v>19</v>
      </c>
      <c r="I132" s="5"/>
      <c r="J132" s="21"/>
      <c r="K132" s="5">
        <v>4.0999999999999996</v>
      </c>
      <c r="L132" s="80">
        <v>19</v>
      </c>
    </row>
    <row r="133" spans="1:13" x14ac:dyDescent="0.25">
      <c r="A133" s="21">
        <v>622</v>
      </c>
      <c r="B133" s="28" t="s">
        <v>69</v>
      </c>
      <c r="C133" s="29" t="s">
        <v>70</v>
      </c>
      <c r="D133" s="21">
        <f t="shared" si="4"/>
        <v>30</v>
      </c>
      <c r="E133" s="5"/>
      <c r="F133" s="21"/>
      <c r="G133" s="20">
        <v>1.9016203703703704E-3</v>
      </c>
      <c r="H133" s="21">
        <v>15</v>
      </c>
      <c r="I133" s="5"/>
      <c r="J133" s="21"/>
      <c r="K133" s="5">
        <v>3.49</v>
      </c>
      <c r="L133" s="21">
        <v>15</v>
      </c>
      <c r="M133" s="6"/>
    </row>
    <row r="134" spans="1:13" x14ac:dyDescent="0.25">
      <c r="A134" s="21">
        <v>664</v>
      </c>
      <c r="B134" s="28" t="s">
        <v>292</v>
      </c>
      <c r="C134" s="29" t="s">
        <v>293</v>
      </c>
      <c r="D134" s="21">
        <f t="shared" si="4"/>
        <v>28</v>
      </c>
      <c r="E134" s="5">
        <v>12.41</v>
      </c>
      <c r="F134" s="21">
        <v>13</v>
      </c>
      <c r="G134" s="20"/>
      <c r="H134" s="21"/>
      <c r="I134" s="5">
        <v>5.86</v>
      </c>
      <c r="J134" s="21">
        <v>15</v>
      </c>
      <c r="K134" s="5"/>
      <c r="L134" s="21"/>
    </row>
    <row r="135" spans="1:13" x14ac:dyDescent="0.25">
      <c r="A135" s="21">
        <v>636</v>
      </c>
      <c r="B135" s="28" t="s">
        <v>48</v>
      </c>
      <c r="C135" s="29" t="s">
        <v>257</v>
      </c>
      <c r="D135" s="21">
        <f t="shared" si="4"/>
        <v>25</v>
      </c>
      <c r="E135" s="5"/>
      <c r="F135" s="21"/>
      <c r="G135" s="20">
        <v>1.8645833333333333E-3</v>
      </c>
      <c r="H135" s="21">
        <v>17</v>
      </c>
      <c r="I135" s="5"/>
      <c r="J135" s="21"/>
      <c r="K135" s="5">
        <v>2.46</v>
      </c>
      <c r="L135" s="21">
        <v>8</v>
      </c>
    </row>
    <row r="136" spans="1:13" x14ac:dyDescent="0.25">
      <c r="A136" s="21">
        <v>143</v>
      </c>
      <c r="B136" s="28" t="s">
        <v>75</v>
      </c>
      <c r="C136" s="29" t="s">
        <v>68</v>
      </c>
      <c r="D136" s="21">
        <f t="shared" si="4"/>
        <v>24</v>
      </c>
      <c r="E136" s="5"/>
      <c r="F136" s="21"/>
      <c r="G136" s="20">
        <v>2.1284722222222221E-3</v>
      </c>
      <c r="H136" s="21">
        <v>11</v>
      </c>
      <c r="I136" s="5"/>
      <c r="J136" s="21"/>
      <c r="K136" s="5">
        <v>3.29</v>
      </c>
      <c r="L136" s="21">
        <v>13</v>
      </c>
    </row>
    <row r="137" spans="1:13" x14ac:dyDescent="0.25">
      <c r="A137" s="21">
        <v>175</v>
      </c>
      <c r="B137" s="28" t="s">
        <v>50</v>
      </c>
      <c r="C137" s="29" t="s">
        <v>294</v>
      </c>
      <c r="D137" s="21">
        <f t="shared" si="4"/>
        <v>21</v>
      </c>
      <c r="E137" s="5">
        <v>12.76</v>
      </c>
      <c r="F137" s="21">
        <v>11</v>
      </c>
      <c r="G137" s="20"/>
      <c r="H137" s="21"/>
      <c r="I137" s="5">
        <v>4.32</v>
      </c>
      <c r="J137" s="21">
        <v>10</v>
      </c>
      <c r="K137" s="5"/>
      <c r="L137" s="21"/>
    </row>
    <row r="138" spans="1:13" x14ac:dyDescent="0.25">
      <c r="A138" s="21">
        <v>658</v>
      </c>
      <c r="B138" s="28" t="s">
        <v>329</v>
      </c>
      <c r="C138" s="29" t="s">
        <v>330</v>
      </c>
      <c r="D138" s="21">
        <f t="shared" si="4"/>
        <v>20</v>
      </c>
      <c r="E138" s="5">
        <v>13.09</v>
      </c>
      <c r="F138" s="21">
        <v>9</v>
      </c>
      <c r="G138" s="20"/>
      <c r="H138" s="21"/>
      <c r="I138" s="5">
        <v>5.2</v>
      </c>
      <c r="J138" s="21">
        <v>11</v>
      </c>
      <c r="K138" s="5"/>
      <c r="L138" s="21"/>
    </row>
    <row r="139" spans="1:13" x14ac:dyDescent="0.25">
      <c r="A139" s="21">
        <v>611</v>
      </c>
      <c r="B139" s="28" t="s">
        <v>71</v>
      </c>
      <c r="C139" s="29" t="s">
        <v>258</v>
      </c>
      <c r="D139" s="21">
        <f t="shared" si="4"/>
        <v>19</v>
      </c>
      <c r="E139" s="5"/>
      <c r="F139" s="21"/>
      <c r="G139" s="20">
        <v>2.1550925925925926E-3</v>
      </c>
      <c r="H139" s="21">
        <v>10</v>
      </c>
      <c r="I139" s="5"/>
      <c r="J139" s="21"/>
      <c r="K139" s="5">
        <v>2.58</v>
      </c>
      <c r="L139" s="21">
        <v>9</v>
      </c>
    </row>
    <row r="140" spans="1:13" x14ac:dyDescent="0.25">
      <c r="A140" s="21">
        <v>647</v>
      </c>
      <c r="B140" s="28" t="s">
        <v>73</v>
      </c>
      <c r="C140" s="29" t="s">
        <v>256</v>
      </c>
      <c r="D140" s="21">
        <f t="shared" si="4"/>
        <v>14</v>
      </c>
      <c r="E140" s="5"/>
      <c r="F140" s="21"/>
      <c r="G140" s="20">
        <v>1.9074074074074074E-3</v>
      </c>
      <c r="H140" s="21">
        <v>14</v>
      </c>
      <c r="I140" s="5"/>
      <c r="J140" s="21"/>
      <c r="K140" s="5"/>
      <c r="L140" s="21"/>
    </row>
    <row r="141" spans="1:13" x14ac:dyDescent="0.25">
      <c r="A141" s="21"/>
      <c r="B141" s="28"/>
      <c r="C141" s="29"/>
      <c r="D141" s="21"/>
      <c r="E141" s="5"/>
      <c r="F141" s="21"/>
      <c r="G141" s="20"/>
      <c r="H141" s="21"/>
      <c r="I141" s="5"/>
      <c r="J141" s="21"/>
      <c r="K141" s="5"/>
      <c r="L141" s="21"/>
    </row>
    <row r="142" spans="1:13" x14ac:dyDescent="0.25">
      <c r="A142" s="21"/>
      <c r="B142" s="28"/>
      <c r="C142" s="29"/>
      <c r="D142" s="21"/>
      <c r="E142" s="5"/>
      <c r="F142" s="21"/>
      <c r="G142" s="20"/>
      <c r="H142" s="21"/>
      <c r="I142" s="5"/>
      <c r="J142" s="21"/>
      <c r="K142" s="5"/>
      <c r="L142" s="21"/>
    </row>
    <row r="143" spans="1:13" x14ac:dyDescent="0.25">
      <c r="A143" s="21"/>
      <c r="B143" s="28"/>
      <c r="C143" s="29"/>
      <c r="D143" s="21"/>
      <c r="E143" s="5"/>
      <c r="F143" s="21"/>
      <c r="G143" s="20"/>
      <c r="H143" s="21"/>
      <c r="I143" s="5"/>
      <c r="J143" s="21"/>
      <c r="K143" s="5"/>
      <c r="L143" s="21"/>
    </row>
    <row r="144" spans="1:13" x14ac:dyDescent="0.25">
      <c r="A144" s="21"/>
      <c r="B144" s="28"/>
      <c r="C144" s="29"/>
      <c r="D144" s="21"/>
      <c r="E144" s="5"/>
      <c r="F144" s="21"/>
      <c r="G144" s="20"/>
      <c r="H144" s="21"/>
      <c r="I144" s="5"/>
      <c r="J144" s="21"/>
      <c r="K144" s="5"/>
      <c r="L144" s="21"/>
    </row>
    <row r="145" spans="1:12" x14ac:dyDescent="0.25">
      <c r="A145" s="43" t="s">
        <v>36</v>
      </c>
      <c r="B145" s="44" t="s">
        <v>41</v>
      </c>
      <c r="C145" s="29"/>
      <c r="D145" s="21"/>
      <c r="E145" s="5"/>
      <c r="F145" s="21"/>
      <c r="G145" s="20"/>
      <c r="H145" s="21"/>
      <c r="I145" s="5"/>
      <c r="J145" s="21"/>
      <c r="K145" s="5"/>
      <c r="L145" s="21"/>
    </row>
    <row r="146" spans="1:12" x14ac:dyDescent="0.25">
      <c r="A146" s="68"/>
      <c r="B146" s="42"/>
      <c r="C146" s="42"/>
      <c r="D146" s="21"/>
      <c r="E146" s="5"/>
      <c r="F146" s="21"/>
      <c r="G146" s="20"/>
      <c r="H146" s="21"/>
      <c r="I146" s="5"/>
      <c r="J146" s="21"/>
      <c r="K146" s="5"/>
      <c r="L146" s="21"/>
    </row>
    <row r="147" spans="1:12" x14ac:dyDescent="0.25">
      <c r="A147" s="12"/>
    </row>
    <row r="148" spans="1:12" s="10" customFormat="1" ht="32.450000000000003" customHeight="1" x14ac:dyDescent="0.25">
      <c r="A148" s="12"/>
      <c r="B148"/>
      <c r="C148"/>
      <c r="D148" s="1"/>
      <c r="E148" s="1"/>
      <c r="F148" s="1"/>
      <c r="G148" s="1"/>
      <c r="H148" s="1"/>
      <c r="I148" s="1"/>
      <c r="J148" s="1"/>
      <c r="K148" s="1"/>
      <c r="L148"/>
    </row>
    <row r="149" spans="1:12" s="2" customFormat="1" ht="28.9" customHeight="1" x14ac:dyDescent="0.25">
      <c r="A149" s="83" t="s">
        <v>268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1:12" ht="30" x14ac:dyDescent="0.25">
      <c r="A150" s="46"/>
      <c r="B150" s="47" t="s">
        <v>31</v>
      </c>
      <c r="C150" s="39"/>
      <c r="D150" s="40" t="s">
        <v>2</v>
      </c>
      <c r="E150" s="86" t="s">
        <v>22</v>
      </c>
      <c r="F150" s="86"/>
      <c r="G150" s="86" t="s">
        <v>13</v>
      </c>
      <c r="H150" s="86"/>
      <c r="I150" s="86" t="s">
        <v>10</v>
      </c>
      <c r="J150" s="86"/>
      <c r="K150" s="86" t="s">
        <v>1</v>
      </c>
      <c r="L150" s="87"/>
    </row>
    <row r="151" spans="1:12" ht="30" x14ac:dyDescent="0.25">
      <c r="A151" s="4" t="s">
        <v>42</v>
      </c>
      <c r="B151" s="17" t="s">
        <v>4</v>
      </c>
      <c r="C151" s="9" t="s">
        <v>5</v>
      </c>
      <c r="D151" s="4"/>
      <c r="E151" s="4" t="s">
        <v>9</v>
      </c>
      <c r="F151" s="4" t="s">
        <v>3</v>
      </c>
      <c r="G151" s="4" t="s">
        <v>21</v>
      </c>
      <c r="H151" s="4" t="s">
        <v>3</v>
      </c>
      <c r="I151" s="4" t="s">
        <v>6</v>
      </c>
      <c r="J151" s="4" t="s">
        <v>3</v>
      </c>
      <c r="K151" s="4" t="s">
        <v>7</v>
      </c>
      <c r="L151" s="4" t="s">
        <v>3</v>
      </c>
    </row>
    <row r="152" spans="1:12" x14ac:dyDescent="0.25">
      <c r="A152" s="21">
        <v>637</v>
      </c>
      <c r="B152" s="28" t="s">
        <v>107</v>
      </c>
      <c r="C152" s="29" t="s">
        <v>108</v>
      </c>
      <c r="D152" s="21">
        <f t="shared" ref="D152:D179" si="5">SUM(F152+ H152+J152+L152)</f>
        <v>106</v>
      </c>
      <c r="E152" s="5">
        <v>11.09</v>
      </c>
      <c r="F152" s="21">
        <v>25</v>
      </c>
      <c r="G152" s="20">
        <v>1.8981481481481482E-3</v>
      </c>
      <c r="H152" s="21">
        <v>27</v>
      </c>
      <c r="I152" s="5">
        <v>5.15</v>
      </c>
      <c r="J152" s="21">
        <v>25</v>
      </c>
      <c r="K152" s="5">
        <v>3.76</v>
      </c>
      <c r="L152" s="80">
        <v>29</v>
      </c>
    </row>
    <row r="153" spans="1:12" x14ac:dyDescent="0.25">
      <c r="A153" s="21">
        <v>163</v>
      </c>
      <c r="B153" s="28" t="s">
        <v>115</v>
      </c>
      <c r="C153" s="29" t="s">
        <v>114</v>
      </c>
      <c r="D153" s="21">
        <f t="shared" si="5"/>
        <v>105</v>
      </c>
      <c r="E153" s="5">
        <v>10.76</v>
      </c>
      <c r="F153" s="81">
        <v>28</v>
      </c>
      <c r="G153" s="20">
        <v>2.0763888888888889E-3</v>
      </c>
      <c r="H153" s="21">
        <v>21</v>
      </c>
      <c r="I153" s="5">
        <v>6.23</v>
      </c>
      <c r="J153" s="81">
        <v>28</v>
      </c>
      <c r="K153" s="5">
        <v>3.73</v>
      </c>
      <c r="L153" s="81">
        <v>28</v>
      </c>
    </row>
    <row r="154" spans="1:12" x14ac:dyDescent="0.25">
      <c r="A154" s="21">
        <v>140</v>
      </c>
      <c r="B154" s="28" t="s">
        <v>105</v>
      </c>
      <c r="C154" s="29" t="s">
        <v>263</v>
      </c>
      <c r="D154" s="21">
        <f t="shared" si="5"/>
        <v>101</v>
      </c>
      <c r="E154" s="5">
        <v>10.31</v>
      </c>
      <c r="F154" s="79">
        <v>30</v>
      </c>
      <c r="G154" s="20">
        <v>1.8055555555555557E-3</v>
      </c>
      <c r="H154" s="80">
        <v>29</v>
      </c>
      <c r="I154" s="5">
        <v>4.33</v>
      </c>
      <c r="J154" s="21">
        <v>17</v>
      </c>
      <c r="K154" s="5">
        <v>3.45</v>
      </c>
      <c r="L154" s="21">
        <v>25</v>
      </c>
    </row>
    <row r="155" spans="1:12" x14ac:dyDescent="0.25">
      <c r="A155" s="21">
        <v>621</v>
      </c>
      <c r="B155" s="28" t="s">
        <v>113</v>
      </c>
      <c r="C155" s="29" t="s">
        <v>90</v>
      </c>
      <c r="D155" s="21">
        <f t="shared" si="5"/>
        <v>100</v>
      </c>
      <c r="E155" s="5">
        <v>10.9</v>
      </c>
      <c r="F155" s="21">
        <v>26</v>
      </c>
      <c r="G155" s="20">
        <v>1.7893518518518519E-3</v>
      </c>
      <c r="H155" s="79">
        <v>30</v>
      </c>
      <c r="I155" s="5">
        <v>4.75</v>
      </c>
      <c r="J155" s="21">
        <v>21</v>
      </c>
      <c r="K155" s="5">
        <v>3.38</v>
      </c>
      <c r="L155" s="21">
        <v>23</v>
      </c>
    </row>
    <row r="156" spans="1:12" x14ac:dyDescent="0.25">
      <c r="A156" s="21">
        <v>158</v>
      </c>
      <c r="B156" s="28" t="s">
        <v>157</v>
      </c>
      <c r="C156" s="29" t="s">
        <v>265</v>
      </c>
      <c r="D156" s="21">
        <f t="shared" si="5"/>
        <v>100</v>
      </c>
      <c r="E156" s="5">
        <v>10.84</v>
      </c>
      <c r="F156" s="21">
        <v>27</v>
      </c>
      <c r="G156" s="20">
        <v>2.0486111111111113E-3</v>
      </c>
      <c r="H156" s="21">
        <v>24</v>
      </c>
      <c r="I156" s="5">
        <v>5.49</v>
      </c>
      <c r="J156" s="21">
        <v>27</v>
      </c>
      <c r="K156" s="5">
        <v>3.13</v>
      </c>
      <c r="L156" s="21">
        <v>22</v>
      </c>
    </row>
    <row r="157" spans="1:12" x14ac:dyDescent="0.25">
      <c r="A157" s="21">
        <v>608</v>
      </c>
      <c r="B157" s="28" t="s">
        <v>106</v>
      </c>
      <c r="C157" s="29" t="s">
        <v>112</v>
      </c>
      <c r="D157" s="21">
        <f t="shared" si="5"/>
        <v>96</v>
      </c>
      <c r="E157" s="5">
        <v>11.36</v>
      </c>
      <c r="F157" s="21">
        <v>22</v>
      </c>
      <c r="G157" s="20">
        <v>2.127314814814815E-3</v>
      </c>
      <c r="H157" s="21">
        <v>18</v>
      </c>
      <c r="I157" s="5">
        <v>6.86</v>
      </c>
      <c r="J157" s="80">
        <v>29</v>
      </c>
      <c r="K157" s="5">
        <v>3.73</v>
      </c>
      <c r="L157" s="21">
        <v>27</v>
      </c>
    </row>
    <row r="158" spans="1:12" x14ac:dyDescent="0.25">
      <c r="A158" s="21">
        <v>630</v>
      </c>
      <c r="B158" s="28" t="s">
        <v>110</v>
      </c>
      <c r="C158" s="29" t="s">
        <v>264</v>
      </c>
      <c r="D158" s="21">
        <f t="shared" si="5"/>
        <v>92</v>
      </c>
      <c r="E158" s="5">
        <v>11.96</v>
      </c>
      <c r="F158" s="21">
        <v>16</v>
      </c>
      <c r="G158" s="20">
        <v>1.8101851851851849E-3</v>
      </c>
      <c r="H158" s="81">
        <v>28</v>
      </c>
      <c r="I158" s="5">
        <v>4.84</v>
      </c>
      <c r="J158" s="21">
        <v>22</v>
      </c>
      <c r="K158" s="5">
        <v>3.65</v>
      </c>
      <c r="L158" s="21">
        <v>26</v>
      </c>
    </row>
    <row r="159" spans="1:12" x14ac:dyDescent="0.25">
      <c r="A159" s="21">
        <v>625</v>
      </c>
      <c r="B159" s="28" t="s">
        <v>98</v>
      </c>
      <c r="C159" s="29" t="s">
        <v>240</v>
      </c>
      <c r="D159" s="21">
        <f t="shared" si="5"/>
        <v>90</v>
      </c>
      <c r="E159" s="5">
        <v>11.89</v>
      </c>
      <c r="F159" s="21">
        <v>18</v>
      </c>
      <c r="G159" s="20">
        <v>2.003472222222222E-3</v>
      </c>
      <c r="H159" s="21">
        <v>25</v>
      </c>
      <c r="I159" s="5">
        <v>5.31</v>
      </c>
      <c r="J159" s="21">
        <v>26</v>
      </c>
      <c r="K159" s="5">
        <v>3.05</v>
      </c>
      <c r="L159" s="21">
        <v>21</v>
      </c>
    </row>
    <row r="160" spans="1:12" x14ac:dyDescent="0.25">
      <c r="A160" s="21">
        <v>627</v>
      </c>
      <c r="B160" s="28" t="s">
        <v>109</v>
      </c>
      <c r="C160" s="29" t="s">
        <v>111</v>
      </c>
      <c r="D160" s="21">
        <f t="shared" si="5"/>
        <v>84</v>
      </c>
      <c r="E160" s="5">
        <v>11.1</v>
      </c>
      <c r="F160" s="21">
        <v>24</v>
      </c>
      <c r="G160" s="20"/>
      <c r="H160" s="21"/>
      <c r="I160" s="5">
        <v>8.4600000000000009</v>
      </c>
      <c r="J160" s="79">
        <v>30</v>
      </c>
      <c r="K160" s="5">
        <v>3.8</v>
      </c>
      <c r="L160" s="79">
        <v>30</v>
      </c>
    </row>
    <row r="161" spans="1:12" x14ac:dyDescent="0.25">
      <c r="A161" s="21">
        <v>146</v>
      </c>
      <c r="B161" s="28" t="s">
        <v>94</v>
      </c>
      <c r="C161" s="29" t="s">
        <v>111</v>
      </c>
      <c r="D161" s="21">
        <f t="shared" si="5"/>
        <v>80</v>
      </c>
      <c r="E161" s="5">
        <v>11.32</v>
      </c>
      <c r="F161" s="21">
        <v>23</v>
      </c>
      <c r="G161" s="20">
        <v>2.0578703703703705E-3</v>
      </c>
      <c r="H161" s="21">
        <v>23</v>
      </c>
      <c r="I161" s="5">
        <v>4.51</v>
      </c>
      <c r="J161" s="21">
        <v>19</v>
      </c>
      <c r="K161" s="5">
        <v>2.75</v>
      </c>
      <c r="L161" s="21">
        <v>15</v>
      </c>
    </row>
    <row r="162" spans="1:12" x14ac:dyDescent="0.25">
      <c r="A162" s="21">
        <v>626</v>
      </c>
      <c r="B162" s="28" t="s">
        <v>91</v>
      </c>
      <c r="C162" s="29" t="s">
        <v>92</v>
      </c>
      <c r="D162" s="21">
        <f t="shared" si="5"/>
        <v>75</v>
      </c>
      <c r="E162" s="5">
        <v>12.56</v>
      </c>
      <c r="F162" s="21">
        <v>11</v>
      </c>
      <c r="G162" s="20">
        <v>1.9814814814814816E-3</v>
      </c>
      <c r="H162" s="21">
        <v>26</v>
      </c>
      <c r="I162" s="5">
        <v>4.53</v>
      </c>
      <c r="J162" s="21">
        <v>20</v>
      </c>
      <c r="K162" s="5">
        <v>2.98</v>
      </c>
      <c r="L162" s="21">
        <v>18</v>
      </c>
    </row>
    <row r="163" spans="1:12" x14ac:dyDescent="0.25">
      <c r="A163" s="21">
        <v>615</v>
      </c>
      <c r="B163" s="28" t="s">
        <v>94</v>
      </c>
      <c r="C163" s="29" t="s">
        <v>95</v>
      </c>
      <c r="D163" s="21">
        <f t="shared" si="5"/>
        <v>74</v>
      </c>
      <c r="E163" s="5">
        <v>11.64</v>
      </c>
      <c r="F163" s="21">
        <v>20</v>
      </c>
      <c r="G163" s="20">
        <v>2.0671296296296297E-3</v>
      </c>
      <c r="H163" s="21">
        <v>22</v>
      </c>
      <c r="I163" s="5">
        <v>3.9</v>
      </c>
      <c r="J163" s="21">
        <v>13</v>
      </c>
      <c r="K163" s="5">
        <v>2.98</v>
      </c>
      <c r="L163" s="21">
        <v>19</v>
      </c>
    </row>
    <row r="164" spans="1:12" x14ac:dyDescent="0.25">
      <c r="A164" s="21">
        <v>618</v>
      </c>
      <c r="B164" s="28" t="s">
        <v>91</v>
      </c>
      <c r="C164" s="29" t="s">
        <v>132</v>
      </c>
      <c r="D164" s="21">
        <f t="shared" si="5"/>
        <v>72</v>
      </c>
      <c r="E164" s="5">
        <v>11.96</v>
      </c>
      <c r="F164" s="21">
        <v>17</v>
      </c>
      <c r="G164" s="20">
        <v>2.0960648148148149E-3</v>
      </c>
      <c r="H164" s="21">
        <v>20</v>
      </c>
      <c r="I164" s="5">
        <v>4.12</v>
      </c>
      <c r="J164" s="21">
        <v>15</v>
      </c>
      <c r="K164" s="5">
        <v>3.05</v>
      </c>
      <c r="L164" s="21">
        <v>20</v>
      </c>
    </row>
    <row r="165" spans="1:12" x14ac:dyDescent="0.25">
      <c r="A165" s="21">
        <v>609</v>
      </c>
      <c r="B165" s="29" t="s">
        <v>259</v>
      </c>
      <c r="C165" s="29" t="s">
        <v>260</v>
      </c>
      <c r="D165" s="21">
        <f t="shared" si="5"/>
        <v>70</v>
      </c>
      <c r="E165" s="5">
        <v>12.15</v>
      </c>
      <c r="F165" s="21">
        <v>15</v>
      </c>
      <c r="G165" s="20">
        <v>2.1608796296296298E-3</v>
      </c>
      <c r="H165" s="21">
        <v>17</v>
      </c>
      <c r="I165" s="5">
        <v>4.05</v>
      </c>
      <c r="J165" s="21">
        <v>14</v>
      </c>
      <c r="K165" s="5">
        <v>3.4</v>
      </c>
      <c r="L165" s="21">
        <v>24</v>
      </c>
    </row>
    <row r="166" spans="1:12" x14ac:dyDescent="0.25">
      <c r="A166" s="21">
        <v>614</v>
      </c>
      <c r="B166" s="29" t="s">
        <v>262</v>
      </c>
      <c r="C166" s="29" t="s">
        <v>140</v>
      </c>
      <c r="D166" s="21">
        <f t="shared" si="5"/>
        <v>66</v>
      </c>
      <c r="E166" s="5">
        <v>11.78</v>
      </c>
      <c r="F166" s="21">
        <v>19</v>
      </c>
      <c r="G166" s="20">
        <v>2.2083333333333334E-3</v>
      </c>
      <c r="H166" s="21">
        <v>13</v>
      </c>
      <c r="I166" s="5">
        <v>4.34</v>
      </c>
      <c r="J166" s="21">
        <v>18</v>
      </c>
      <c r="K166" s="5">
        <v>2.81</v>
      </c>
      <c r="L166" s="21">
        <v>16</v>
      </c>
    </row>
    <row r="167" spans="1:12" x14ac:dyDescent="0.25">
      <c r="A167" s="78">
        <v>643</v>
      </c>
      <c r="B167" s="71" t="s">
        <v>159</v>
      </c>
      <c r="C167" s="42" t="s">
        <v>286</v>
      </c>
      <c r="D167" s="21">
        <f t="shared" si="5"/>
        <v>63</v>
      </c>
      <c r="E167" s="5">
        <v>10.58</v>
      </c>
      <c r="F167" s="80">
        <v>29</v>
      </c>
      <c r="G167" s="20"/>
      <c r="H167" s="21"/>
      <c r="I167" s="5">
        <v>5.05</v>
      </c>
      <c r="J167" s="21">
        <v>23</v>
      </c>
      <c r="K167" s="5">
        <v>2.52</v>
      </c>
      <c r="L167" s="21">
        <v>11</v>
      </c>
    </row>
    <row r="168" spans="1:12" x14ac:dyDescent="0.25">
      <c r="A168" s="21">
        <v>616</v>
      </c>
      <c r="B168" s="28" t="s">
        <v>266</v>
      </c>
      <c r="C168" s="29" t="s">
        <v>267</v>
      </c>
      <c r="D168" s="21">
        <f t="shared" si="5"/>
        <v>61</v>
      </c>
      <c r="E168" s="5">
        <v>12.47</v>
      </c>
      <c r="F168" s="21">
        <v>13</v>
      </c>
      <c r="G168" s="20">
        <v>2.1006944444444445E-3</v>
      </c>
      <c r="H168" s="21">
        <v>19</v>
      </c>
      <c r="I168" s="5">
        <v>3.72</v>
      </c>
      <c r="J168" s="21">
        <v>12</v>
      </c>
      <c r="K168" s="5">
        <v>2.87</v>
      </c>
      <c r="L168" s="21">
        <v>17</v>
      </c>
    </row>
    <row r="169" spans="1:12" x14ac:dyDescent="0.25">
      <c r="A169" s="21">
        <v>586</v>
      </c>
      <c r="B169" s="28" t="s">
        <v>119</v>
      </c>
      <c r="C169" s="29" t="s">
        <v>243</v>
      </c>
      <c r="D169" s="21">
        <f t="shared" si="5"/>
        <v>55</v>
      </c>
      <c r="E169" s="5">
        <v>11.51</v>
      </c>
      <c r="F169" s="21">
        <v>21</v>
      </c>
      <c r="G169" s="20">
        <v>2.1956018518518518E-3</v>
      </c>
      <c r="H169" s="21">
        <v>14</v>
      </c>
      <c r="I169" s="5"/>
      <c r="J169" s="21">
        <v>7</v>
      </c>
      <c r="K169" s="5">
        <v>2.63</v>
      </c>
      <c r="L169" s="21">
        <v>13</v>
      </c>
    </row>
    <row r="170" spans="1:12" x14ac:dyDescent="0.25">
      <c r="A170" s="21">
        <v>623</v>
      </c>
      <c r="B170" s="28" t="s">
        <v>96</v>
      </c>
      <c r="C170" s="29" t="s">
        <v>97</v>
      </c>
      <c r="D170" s="21">
        <f t="shared" si="5"/>
        <v>45</v>
      </c>
      <c r="E170" s="5">
        <v>12.56</v>
      </c>
      <c r="F170" s="21">
        <v>12</v>
      </c>
      <c r="G170" s="20">
        <v>2.181712962962963E-3</v>
      </c>
      <c r="H170" s="21">
        <v>15</v>
      </c>
      <c r="I170" s="5">
        <v>3.17</v>
      </c>
      <c r="J170" s="21">
        <v>8</v>
      </c>
      <c r="K170" s="5">
        <v>2.5099999999999998</v>
      </c>
      <c r="L170" s="21">
        <v>10</v>
      </c>
    </row>
    <row r="171" spans="1:12" x14ac:dyDescent="0.25">
      <c r="A171" s="21">
        <v>166</v>
      </c>
      <c r="B171" s="28" t="s">
        <v>98</v>
      </c>
      <c r="C171" s="29" t="s">
        <v>102</v>
      </c>
      <c r="D171" s="21">
        <f t="shared" si="5"/>
        <v>42</v>
      </c>
      <c r="E171" s="5">
        <v>13.67</v>
      </c>
      <c r="F171" s="21">
        <v>8</v>
      </c>
      <c r="G171" s="20">
        <v>2.3854166666666668E-3</v>
      </c>
      <c r="H171" s="21">
        <v>11</v>
      </c>
      <c r="I171" s="5">
        <v>3.21</v>
      </c>
      <c r="J171" s="21">
        <v>9</v>
      </c>
      <c r="K171" s="5">
        <v>2.72</v>
      </c>
      <c r="L171" s="21">
        <v>14</v>
      </c>
    </row>
    <row r="172" spans="1:12" x14ac:dyDescent="0.25">
      <c r="A172" s="21">
        <v>164</v>
      </c>
      <c r="B172" s="28" t="s">
        <v>103</v>
      </c>
      <c r="C172" s="29" t="s">
        <v>114</v>
      </c>
      <c r="D172" s="21">
        <f t="shared" si="5"/>
        <v>35</v>
      </c>
      <c r="E172" s="5">
        <v>14.15</v>
      </c>
      <c r="F172" s="21">
        <v>7</v>
      </c>
      <c r="G172" s="20">
        <v>2.40625E-3</v>
      </c>
      <c r="H172" s="21">
        <v>9</v>
      </c>
      <c r="I172" s="5">
        <v>3.6</v>
      </c>
      <c r="J172" s="21">
        <v>11</v>
      </c>
      <c r="K172" s="5">
        <v>2.4300000000000002</v>
      </c>
      <c r="L172" s="21">
        <v>8</v>
      </c>
    </row>
    <row r="173" spans="1:12" x14ac:dyDescent="0.25">
      <c r="A173" s="21">
        <v>645</v>
      </c>
      <c r="B173" s="28" t="s">
        <v>54</v>
      </c>
      <c r="C173" s="29" t="s">
        <v>90</v>
      </c>
      <c r="D173" s="21">
        <f t="shared" si="5"/>
        <v>34</v>
      </c>
      <c r="E173" s="5"/>
      <c r="F173" s="21"/>
      <c r="G173" s="20">
        <v>2.3865740740740739E-3</v>
      </c>
      <c r="H173" s="21">
        <v>10</v>
      </c>
      <c r="I173" s="5">
        <v>5.09</v>
      </c>
      <c r="J173" s="21">
        <v>24</v>
      </c>
      <c r="K173" s="5"/>
      <c r="L173" s="21"/>
    </row>
    <row r="174" spans="1:12" x14ac:dyDescent="0.25">
      <c r="A174" s="21">
        <v>156</v>
      </c>
      <c r="B174" s="28" t="s">
        <v>59</v>
      </c>
      <c r="C174" s="29" t="s">
        <v>261</v>
      </c>
      <c r="D174" s="21">
        <f t="shared" si="5"/>
        <v>32</v>
      </c>
      <c r="E174" s="5"/>
      <c r="F174" s="21"/>
      <c r="G174" s="20">
        <v>2.170138888888889E-3</v>
      </c>
      <c r="H174" s="21">
        <v>16</v>
      </c>
      <c r="I174" s="5">
        <v>4.18</v>
      </c>
      <c r="J174" s="21">
        <v>16</v>
      </c>
      <c r="K174" s="5"/>
      <c r="L174" s="21"/>
    </row>
    <row r="175" spans="1:12" x14ac:dyDescent="0.25">
      <c r="A175" s="21">
        <v>176</v>
      </c>
      <c r="B175" s="29" t="s">
        <v>106</v>
      </c>
      <c r="C175" s="29" t="s">
        <v>288</v>
      </c>
      <c r="D175" s="21">
        <f t="shared" si="5"/>
        <v>26</v>
      </c>
      <c r="E175" s="5">
        <v>12.37</v>
      </c>
      <c r="F175" s="21">
        <v>14</v>
      </c>
      <c r="G175" s="20"/>
      <c r="H175" s="21"/>
      <c r="I175" s="5"/>
      <c r="J175" s="21"/>
      <c r="K175" s="5">
        <v>2.5499999999999998</v>
      </c>
      <c r="L175" s="21">
        <v>12</v>
      </c>
    </row>
    <row r="176" spans="1:12" x14ac:dyDescent="0.25">
      <c r="A176" s="21">
        <v>155</v>
      </c>
      <c r="B176" s="28" t="s">
        <v>99</v>
      </c>
      <c r="C176" s="29" t="s">
        <v>100</v>
      </c>
      <c r="D176" s="21">
        <f t="shared" si="5"/>
        <v>22</v>
      </c>
      <c r="E176" s="5"/>
      <c r="F176" s="21"/>
      <c r="G176" s="20">
        <v>2.2384259259259258E-3</v>
      </c>
      <c r="H176" s="21">
        <v>12</v>
      </c>
      <c r="I176" s="5">
        <v>3.58</v>
      </c>
      <c r="J176" s="21">
        <v>10</v>
      </c>
      <c r="K176" s="5"/>
      <c r="L176" s="21"/>
    </row>
    <row r="177" spans="1:14" x14ac:dyDescent="0.25">
      <c r="A177" s="21">
        <v>172</v>
      </c>
      <c r="B177" s="28" t="s">
        <v>106</v>
      </c>
      <c r="C177" s="29" t="s">
        <v>314</v>
      </c>
      <c r="D177" s="21">
        <f t="shared" si="5"/>
        <v>18</v>
      </c>
      <c r="E177" s="5">
        <v>13.08</v>
      </c>
      <c r="F177" s="21">
        <v>9</v>
      </c>
      <c r="G177" s="20"/>
      <c r="H177" s="21"/>
      <c r="I177" s="5"/>
      <c r="J177" s="21"/>
      <c r="K177" s="5">
        <v>2.4500000000000002</v>
      </c>
      <c r="L177" s="21">
        <v>9</v>
      </c>
    </row>
    <row r="178" spans="1:14" x14ac:dyDescent="0.25">
      <c r="A178" s="21">
        <v>657</v>
      </c>
      <c r="B178" s="28" t="s">
        <v>315</v>
      </c>
      <c r="C178" s="29" t="s">
        <v>316</v>
      </c>
      <c r="D178" s="21">
        <f t="shared" si="5"/>
        <v>17</v>
      </c>
      <c r="E178" s="5">
        <v>12.98</v>
      </c>
      <c r="F178" s="21">
        <v>10</v>
      </c>
      <c r="G178" s="20"/>
      <c r="H178" s="21"/>
      <c r="I178" s="5"/>
      <c r="J178" s="21"/>
      <c r="K178" s="5">
        <v>2.29</v>
      </c>
      <c r="L178" s="21">
        <v>7</v>
      </c>
    </row>
    <row r="179" spans="1:14" x14ac:dyDescent="0.25">
      <c r="A179" s="69">
        <v>127</v>
      </c>
      <c r="B179" s="28" t="s">
        <v>254</v>
      </c>
      <c r="C179" s="29" t="s">
        <v>192</v>
      </c>
      <c r="D179" s="21">
        <f t="shared" si="5"/>
        <v>6</v>
      </c>
      <c r="E179" s="5"/>
      <c r="F179" s="21"/>
      <c r="G179" s="20"/>
      <c r="H179" s="21"/>
      <c r="I179" s="5"/>
      <c r="J179" s="21"/>
      <c r="K179" s="5">
        <v>1.99</v>
      </c>
      <c r="L179" s="21">
        <v>6</v>
      </c>
    </row>
    <row r="180" spans="1:14" x14ac:dyDescent="0.25">
      <c r="A180" s="21"/>
      <c r="B180" s="28"/>
      <c r="C180" s="29"/>
      <c r="D180" s="21"/>
      <c r="E180" s="5"/>
      <c r="F180" s="21"/>
      <c r="G180" s="20"/>
      <c r="H180" s="21"/>
      <c r="I180" s="5"/>
      <c r="J180" s="21"/>
      <c r="K180" s="5"/>
      <c r="L180" s="21"/>
    </row>
    <row r="181" spans="1:14" x14ac:dyDescent="0.25">
      <c r="A181" s="21"/>
      <c r="B181" s="28"/>
      <c r="C181" s="29"/>
      <c r="D181" s="21"/>
      <c r="E181" s="5"/>
      <c r="F181" s="21"/>
      <c r="G181" s="20"/>
      <c r="H181" s="21"/>
      <c r="I181" s="5"/>
      <c r="J181" s="21"/>
      <c r="K181" s="5"/>
      <c r="L181" s="21"/>
    </row>
    <row r="182" spans="1:14" x14ac:dyDescent="0.25">
      <c r="A182" s="45" t="s">
        <v>317</v>
      </c>
      <c r="B182" s="44" t="s">
        <v>318</v>
      </c>
      <c r="C182" s="29"/>
      <c r="D182" s="21"/>
      <c r="E182" s="5"/>
      <c r="F182" s="21"/>
      <c r="G182" s="20"/>
      <c r="H182" s="21"/>
      <c r="I182" s="5"/>
      <c r="J182" s="21"/>
      <c r="K182" s="5"/>
      <c r="L182" s="21"/>
    </row>
    <row r="183" spans="1:14" x14ac:dyDescent="0.25">
      <c r="A183" s="69">
        <v>663</v>
      </c>
      <c r="B183" s="72" t="s">
        <v>141</v>
      </c>
      <c r="C183" s="29" t="s">
        <v>319</v>
      </c>
      <c r="D183" s="21"/>
      <c r="E183" s="5">
        <v>11.44</v>
      </c>
      <c r="F183" s="21"/>
      <c r="G183" s="20"/>
      <c r="H183" s="21"/>
      <c r="I183" s="5"/>
      <c r="J183" s="21"/>
      <c r="K183" s="5"/>
      <c r="L183" s="21"/>
    </row>
    <row r="184" spans="1:14" x14ac:dyDescent="0.25">
      <c r="A184" s="21"/>
      <c r="B184" s="28"/>
      <c r="C184" s="29"/>
      <c r="D184" s="21"/>
      <c r="E184" s="5"/>
      <c r="F184" s="21"/>
      <c r="G184" s="20"/>
      <c r="H184" s="21"/>
      <c r="I184" s="5"/>
      <c r="J184" s="21"/>
      <c r="K184" s="5"/>
      <c r="L184" s="21"/>
    </row>
    <row r="185" spans="1:14" x14ac:dyDescent="0.25">
      <c r="A185" s="21"/>
      <c r="B185" s="28"/>
      <c r="C185" s="29"/>
      <c r="D185" s="21"/>
      <c r="E185" s="5"/>
      <c r="F185" s="21"/>
      <c r="G185" s="20"/>
      <c r="H185" s="21"/>
      <c r="I185" s="5"/>
      <c r="J185" s="21"/>
      <c r="K185" s="5"/>
      <c r="L185" s="21"/>
    </row>
    <row r="186" spans="1:14" x14ac:dyDescent="0.25">
      <c r="A186" s="43" t="s">
        <v>36</v>
      </c>
      <c r="B186" s="44" t="s">
        <v>41</v>
      </c>
      <c r="C186" s="29"/>
      <c r="D186" s="21"/>
      <c r="E186" s="5"/>
      <c r="F186" s="21"/>
      <c r="G186" s="20"/>
      <c r="H186" s="21"/>
      <c r="I186" s="5"/>
      <c r="J186" s="21"/>
      <c r="K186" s="5"/>
      <c r="L186" s="21"/>
    </row>
    <row r="187" spans="1:14" x14ac:dyDescent="0.25">
      <c r="A187" s="68"/>
      <c r="B187" s="42"/>
      <c r="C187" s="42"/>
      <c r="D187" s="21"/>
      <c r="E187" s="5"/>
      <c r="F187" s="21"/>
      <c r="G187" s="20"/>
      <c r="H187" s="21"/>
      <c r="I187" s="5"/>
      <c r="J187" s="21"/>
      <c r="K187" s="5"/>
      <c r="L187" s="21"/>
    </row>
    <row r="188" spans="1:14" s="2" customFormat="1" ht="30.6" customHeight="1" x14ac:dyDescent="0.25">
      <c r="A188" s="12"/>
      <c r="B188" s="32"/>
      <c r="C188" s="32"/>
      <c r="D188" s="1"/>
      <c r="E188" s="1"/>
      <c r="F188" s="1"/>
      <c r="G188" s="1"/>
      <c r="H188" s="1"/>
      <c r="I188" s="1"/>
      <c r="J188" s="1"/>
      <c r="K188" s="1"/>
      <c r="L188"/>
    </row>
    <row r="189" spans="1:14" s="2" customFormat="1" ht="28.9" customHeight="1" x14ac:dyDescent="0.25">
      <c r="A189" s="83" t="s">
        <v>39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1:14" ht="68.25" customHeight="1" x14ac:dyDescent="0.25">
      <c r="A190" s="46"/>
      <c r="B190" s="50" t="s">
        <v>32</v>
      </c>
      <c r="C190" s="50"/>
      <c r="D190" s="51" t="s">
        <v>2</v>
      </c>
      <c r="E190" s="91" t="s">
        <v>12</v>
      </c>
      <c r="F190" s="91"/>
      <c r="G190" s="91" t="s">
        <v>13</v>
      </c>
      <c r="H190" s="91"/>
      <c r="I190" s="91" t="s">
        <v>10</v>
      </c>
      <c r="J190" s="91"/>
      <c r="K190" s="91" t="s">
        <v>1</v>
      </c>
      <c r="L190" s="92"/>
      <c r="M190" s="91" t="s">
        <v>165</v>
      </c>
      <c r="N190" s="91"/>
    </row>
    <row r="191" spans="1:14" ht="30" x14ac:dyDescent="0.25">
      <c r="A191" s="4" t="s">
        <v>42</v>
      </c>
      <c r="B191" s="17" t="s">
        <v>4</v>
      </c>
      <c r="C191" s="9" t="s">
        <v>5</v>
      </c>
      <c r="D191" s="4"/>
      <c r="E191" s="4" t="s">
        <v>9</v>
      </c>
      <c r="F191" s="4" t="s">
        <v>3</v>
      </c>
      <c r="G191" s="4" t="s">
        <v>21</v>
      </c>
      <c r="H191" s="4" t="s">
        <v>3</v>
      </c>
      <c r="I191" s="4" t="s">
        <v>6</v>
      </c>
      <c r="J191" s="4" t="s">
        <v>3</v>
      </c>
      <c r="K191" s="4" t="s">
        <v>7</v>
      </c>
      <c r="L191" s="4" t="s">
        <v>3</v>
      </c>
      <c r="M191" s="4" t="s">
        <v>21</v>
      </c>
      <c r="N191" s="4"/>
    </row>
    <row r="192" spans="1:14" x14ac:dyDescent="0.25">
      <c r="A192" s="21">
        <v>145</v>
      </c>
      <c r="B192" s="28" t="s">
        <v>285</v>
      </c>
      <c r="C192" s="29" t="s">
        <v>274</v>
      </c>
      <c r="D192" s="21">
        <f t="shared" ref="D192:D205" si="6">SUM(F192+ H192+J192+L192+N192)</f>
        <v>51</v>
      </c>
      <c r="E192" s="5">
        <v>11.89</v>
      </c>
      <c r="F192" s="80">
        <v>14</v>
      </c>
      <c r="G192" s="20">
        <v>1.6724537037037036E-3</v>
      </c>
      <c r="H192" s="81">
        <v>13</v>
      </c>
      <c r="I192" s="5">
        <v>10</v>
      </c>
      <c r="J192" s="79">
        <v>15</v>
      </c>
      <c r="K192" s="5">
        <v>3.77</v>
      </c>
      <c r="L192" s="21">
        <v>9</v>
      </c>
      <c r="M192" s="33"/>
      <c r="N192" s="29"/>
    </row>
    <row r="193" spans="1:14" x14ac:dyDescent="0.25">
      <c r="A193" s="21">
        <v>610</v>
      </c>
      <c r="B193" s="28" t="s">
        <v>73</v>
      </c>
      <c r="C193" s="29" t="s">
        <v>116</v>
      </c>
      <c r="D193" s="21">
        <f t="shared" si="6"/>
        <v>51</v>
      </c>
      <c r="E193" s="5">
        <v>13.46</v>
      </c>
      <c r="F193" s="21">
        <v>11</v>
      </c>
      <c r="G193" s="20">
        <v>1.6145833333333333E-3</v>
      </c>
      <c r="H193" s="80">
        <v>14</v>
      </c>
      <c r="I193" s="5">
        <v>6.35</v>
      </c>
      <c r="J193" s="21">
        <v>11</v>
      </c>
      <c r="K193" s="5">
        <v>4.91</v>
      </c>
      <c r="L193" s="79">
        <v>15</v>
      </c>
      <c r="M193" s="33"/>
      <c r="N193" s="29"/>
    </row>
    <row r="194" spans="1:14" x14ac:dyDescent="0.25">
      <c r="A194" s="21">
        <v>633</v>
      </c>
      <c r="B194" s="28" t="s">
        <v>75</v>
      </c>
      <c r="C194" s="29" t="s">
        <v>162</v>
      </c>
      <c r="D194" s="21">
        <f t="shared" si="6"/>
        <v>50</v>
      </c>
      <c r="E194" s="5">
        <v>11.63</v>
      </c>
      <c r="F194" s="79">
        <v>15</v>
      </c>
      <c r="G194" s="20">
        <v>1.7789351851851853E-3</v>
      </c>
      <c r="H194" s="21">
        <v>10</v>
      </c>
      <c r="I194" s="5">
        <v>7</v>
      </c>
      <c r="J194" s="80">
        <v>14</v>
      </c>
      <c r="K194" s="5">
        <v>4.0999999999999996</v>
      </c>
      <c r="L194" s="21">
        <v>11</v>
      </c>
      <c r="M194" s="33">
        <v>9.2708333333333341E-3</v>
      </c>
      <c r="N194" s="29"/>
    </row>
    <row r="195" spans="1:14" x14ac:dyDescent="0.25">
      <c r="A195" s="21">
        <v>612</v>
      </c>
      <c r="B195" s="28" t="s">
        <v>51</v>
      </c>
      <c r="C195" s="29" t="s">
        <v>116</v>
      </c>
      <c r="D195" s="21">
        <f t="shared" si="6"/>
        <v>49</v>
      </c>
      <c r="E195" s="5">
        <v>12.81</v>
      </c>
      <c r="F195" s="81">
        <v>13</v>
      </c>
      <c r="G195" s="20">
        <v>1.5810185185185187E-3</v>
      </c>
      <c r="H195" s="79">
        <v>15</v>
      </c>
      <c r="I195" s="5">
        <v>5.51</v>
      </c>
      <c r="J195" s="21">
        <v>9</v>
      </c>
      <c r="K195" s="5">
        <v>4.18</v>
      </c>
      <c r="L195" s="21">
        <v>12</v>
      </c>
      <c r="M195" s="33"/>
      <c r="N195" s="29"/>
    </row>
    <row r="196" spans="1:14" x14ac:dyDescent="0.25">
      <c r="A196" s="21">
        <v>634</v>
      </c>
      <c r="B196" s="28" t="s">
        <v>278</v>
      </c>
      <c r="C196" s="29" t="s">
        <v>176</v>
      </c>
      <c r="D196" s="21">
        <f t="shared" si="6"/>
        <v>45</v>
      </c>
      <c r="E196" s="5">
        <v>13.81</v>
      </c>
      <c r="F196" s="21">
        <v>10</v>
      </c>
      <c r="G196" s="20">
        <v>1.7858796296296297E-3</v>
      </c>
      <c r="H196" s="21">
        <v>9</v>
      </c>
      <c r="I196" s="5">
        <v>6.95</v>
      </c>
      <c r="J196" s="81">
        <v>13</v>
      </c>
      <c r="K196" s="5">
        <v>4.5199999999999996</v>
      </c>
      <c r="L196" s="81">
        <v>13</v>
      </c>
      <c r="M196" s="33"/>
      <c r="N196" s="29"/>
    </row>
    <row r="197" spans="1:14" x14ac:dyDescent="0.25">
      <c r="A197" s="21">
        <v>620</v>
      </c>
      <c r="B197" s="28" t="s">
        <v>276</v>
      </c>
      <c r="C197" s="29" t="s">
        <v>277</v>
      </c>
      <c r="D197" s="21">
        <f t="shared" si="6"/>
        <v>43</v>
      </c>
      <c r="E197" s="5">
        <v>13.2</v>
      </c>
      <c r="F197" s="21">
        <v>12</v>
      </c>
      <c r="G197" s="20">
        <v>1.6863425925925926E-3</v>
      </c>
      <c r="H197" s="21">
        <v>11</v>
      </c>
      <c r="I197" s="5">
        <v>6.3</v>
      </c>
      <c r="J197" s="21">
        <v>10</v>
      </c>
      <c r="K197" s="5">
        <v>4.07</v>
      </c>
      <c r="L197" s="21">
        <v>10</v>
      </c>
      <c r="M197" s="33"/>
      <c r="N197" s="29"/>
    </row>
    <row r="198" spans="1:14" x14ac:dyDescent="0.25">
      <c r="A198" s="21">
        <v>148</v>
      </c>
      <c r="B198" s="28" t="s">
        <v>50</v>
      </c>
      <c r="C198" s="29" t="s">
        <v>275</v>
      </c>
      <c r="D198" s="21">
        <f t="shared" si="6"/>
        <v>26</v>
      </c>
      <c r="E198" s="5"/>
      <c r="F198" s="21"/>
      <c r="G198" s="20">
        <v>1.675925925925926E-3</v>
      </c>
      <c r="H198" s="21">
        <v>12</v>
      </c>
      <c r="I198" s="5"/>
      <c r="J198" s="21"/>
      <c r="K198" s="5">
        <v>4.53</v>
      </c>
      <c r="L198" s="80">
        <v>14</v>
      </c>
      <c r="M198" s="33"/>
      <c r="N198" s="29"/>
    </row>
    <row r="199" spans="1:14" x14ac:dyDescent="0.25">
      <c r="A199" s="21">
        <v>141</v>
      </c>
      <c r="B199" s="28" t="s">
        <v>73</v>
      </c>
      <c r="C199" s="29" t="s">
        <v>117</v>
      </c>
      <c r="D199" s="21">
        <f t="shared" si="6"/>
        <v>24</v>
      </c>
      <c r="E199" s="5">
        <v>14.68</v>
      </c>
      <c r="F199" s="21">
        <v>8</v>
      </c>
      <c r="G199" s="20">
        <v>1.8148148148148149E-3</v>
      </c>
      <c r="H199" s="21">
        <v>8</v>
      </c>
      <c r="I199" s="5"/>
      <c r="J199" s="21"/>
      <c r="K199" s="5">
        <v>3.56</v>
      </c>
      <c r="L199" s="21">
        <v>8</v>
      </c>
      <c r="M199" s="33">
        <v>8.0208333333333329E-3</v>
      </c>
      <c r="N199" s="21"/>
    </row>
    <row r="200" spans="1:14" x14ac:dyDescent="0.25">
      <c r="A200" s="21">
        <v>173</v>
      </c>
      <c r="B200" s="28" t="s">
        <v>161</v>
      </c>
      <c r="C200" s="29" t="s">
        <v>299</v>
      </c>
      <c r="D200" s="21">
        <f t="shared" si="6"/>
        <v>18</v>
      </c>
      <c r="E200" s="5">
        <v>15.3</v>
      </c>
      <c r="F200" s="21">
        <v>6</v>
      </c>
      <c r="G200" s="20"/>
      <c r="H200" s="21"/>
      <c r="I200" s="5">
        <v>6.65</v>
      </c>
      <c r="J200" s="21">
        <v>12</v>
      </c>
      <c r="K200" s="5"/>
      <c r="L200" s="21"/>
      <c r="M200" s="33"/>
      <c r="N200" s="29"/>
    </row>
    <row r="201" spans="1:14" x14ac:dyDescent="0.25">
      <c r="A201" s="21">
        <v>659</v>
      </c>
      <c r="B201" s="28" t="s">
        <v>295</v>
      </c>
      <c r="C201" s="29" t="s">
        <v>296</v>
      </c>
      <c r="D201" s="21">
        <f t="shared" si="6"/>
        <v>17</v>
      </c>
      <c r="E201" s="5">
        <v>14.04</v>
      </c>
      <c r="F201" s="21">
        <v>9</v>
      </c>
      <c r="G201" s="20"/>
      <c r="H201" s="21"/>
      <c r="I201" s="5">
        <v>5.45</v>
      </c>
      <c r="J201" s="21">
        <v>8</v>
      </c>
      <c r="K201" s="5"/>
      <c r="L201" s="21"/>
      <c r="M201" s="33"/>
      <c r="N201" s="29"/>
    </row>
    <row r="202" spans="1:14" x14ac:dyDescent="0.25">
      <c r="A202" s="21">
        <v>652</v>
      </c>
      <c r="B202" s="28" t="s">
        <v>297</v>
      </c>
      <c r="C202" s="29" t="s">
        <v>298</v>
      </c>
      <c r="D202" s="21">
        <f t="shared" si="6"/>
        <v>7</v>
      </c>
      <c r="E202" s="5">
        <v>15.1</v>
      </c>
      <c r="F202" s="21">
        <v>7</v>
      </c>
      <c r="G202" s="20"/>
      <c r="H202" s="21"/>
      <c r="I202" s="5"/>
      <c r="J202" s="21"/>
      <c r="K202" s="5"/>
      <c r="L202" s="21"/>
      <c r="M202" s="33">
        <v>7.743055555555556E-3</v>
      </c>
      <c r="N202" s="29"/>
    </row>
    <row r="203" spans="1:14" x14ac:dyDescent="0.25">
      <c r="A203" s="21">
        <v>149</v>
      </c>
      <c r="B203" s="28" t="s">
        <v>269</v>
      </c>
      <c r="C203" s="29" t="s">
        <v>270</v>
      </c>
      <c r="D203" s="21">
        <f t="shared" si="6"/>
        <v>7</v>
      </c>
      <c r="E203" s="5"/>
      <c r="F203" s="21"/>
      <c r="G203" s="20">
        <v>1.8622685185185185E-3</v>
      </c>
      <c r="H203" s="21">
        <v>7</v>
      </c>
      <c r="I203" s="5"/>
      <c r="J203" s="21"/>
      <c r="K203" s="5"/>
      <c r="L203" s="21"/>
      <c r="M203" s="33">
        <v>7.7662037037037031E-3</v>
      </c>
      <c r="N203" s="29"/>
    </row>
    <row r="204" spans="1:14" x14ac:dyDescent="0.25">
      <c r="A204" s="21">
        <v>161</v>
      </c>
      <c r="B204" s="28" t="s">
        <v>78</v>
      </c>
      <c r="C204" s="29" t="s">
        <v>271</v>
      </c>
      <c r="D204" s="21">
        <f t="shared" si="6"/>
        <v>6</v>
      </c>
      <c r="E204" s="5"/>
      <c r="F204" s="21"/>
      <c r="G204" s="20">
        <v>1.9467592592592592E-3</v>
      </c>
      <c r="H204" s="21">
        <v>6</v>
      </c>
      <c r="I204" s="5"/>
      <c r="J204" s="21"/>
      <c r="K204" s="5"/>
      <c r="L204" s="21"/>
      <c r="M204" s="33"/>
      <c r="N204" s="29"/>
    </row>
    <row r="205" spans="1:14" x14ac:dyDescent="0.25">
      <c r="A205" s="21">
        <v>174</v>
      </c>
      <c r="B205" s="28" t="s">
        <v>295</v>
      </c>
      <c r="C205" s="29" t="s">
        <v>328</v>
      </c>
      <c r="D205" s="21">
        <f t="shared" si="6"/>
        <v>0</v>
      </c>
      <c r="E205" s="5"/>
      <c r="F205" s="21"/>
      <c r="G205" s="20"/>
      <c r="H205" s="21"/>
      <c r="I205" s="5"/>
      <c r="J205" s="21"/>
      <c r="K205" s="5"/>
      <c r="L205" s="21"/>
      <c r="M205" s="33">
        <v>7.3032407407407412E-3</v>
      </c>
      <c r="N205" s="21"/>
    </row>
    <row r="206" spans="1:14" x14ac:dyDescent="0.25">
      <c r="A206" s="21"/>
      <c r="B206" s="28"/>
      <c r="C206" s="29"/>
      <c r="D206" s="21"/>
      <c r="E206" s="5"/>
      <c r="F206" s="21"/>
      <c r="G206" s="20"/>
      <c r="H206" s="21"/>
      <c r="I206" s="5"/>
      <c r="J206" s="21"/>
      <c r="K206" s="5"/>
      <c r="L206" s="21"/>
      <c r="M206" s="33"/>
      <c r="N206" s="29"/>
    </row>
    <row r="207" spans="1:14" x14ac:dyDescent="0.25">
      <c r="A207" s="21"/>
      <c r="B207" s="28"/>
      <c r="C207" s="29"/>
      <c r="D207" s="21"/>
      <c r="E207" s="5"/>
      <c r="F207" s="21"/>
      <c r="G207" s="20"/>
      <c r="H207" s="21"/>
      <c r="I207" s="5"/>
      <c r="J207" s="21"/>
      <c r="K207" s="5"/>
      <c r="L207" s="21"/>
      <c r="M207" s="33"/>
      <c r="N207" s="29"/>
    </row>
    <row r="208" spans="1:14" x14ac:dyDescent="0.25">
      <c r="A208" s="21"/>
      <c r="B208" s="28"/>
      <c r="C208" s="29"/>
      <c r="D208" s="21"/>
      <c r="E208" s="5"/>
      <c r="F208" s="21"/>
      <c r="G208" s="20"/>
      <c r="H208" s="21"/>
      <c r="I208" s="5"/>
      <c r="J208" s="21"/>
      <c r="K208" s="5"/>
      <c r="L208" s="21"/>
      <c r="M208" s="33"/>
      <c r="N208" s="29"/>
    </row>
    <row r="209" spans="1:14" x14ac:dyDescent="0.25">
      <c r="A209" s="21"/>
      <c r="B209" s="28"/>
      <c r="C209" s="29"/>
      <c r="D209" s="21"/>
      <c r="E209" s="5"/>
      <c r="F209" s="21"/>
      <c r="G209" s="20"/>
      <c r="H209" s="21"/>
      <c r="I209" s="5"/>
      <c r="J209" s="21"/>
      <c r="K209" s="5"/>
      <c r="L209" s="21"/>
      <c r="M209" s="33"/>
      <c r="N209" s="29"/>
    </row>
    <row r="210" spans="1:14" x14ac:dyDescent="0.25">
      <c r="A210" s="21"/>
      <c r="B210" s="28"/>
      <c r="C210" s="29"/>
      <c r="D210" s="21"/>
      <c r="E210" s="5"/>
      <c r="F210" s="21"/>
      <c r="G210" s="20"/>
      <c r="H210" s="21"/>
      <c r="I210" s="5"/>
      <c r="J210" s="21"/>
      <c r="K210" s="5"/>
      <c r="L210" s="21"/>
      <c r="M210" s="33"/>
      <c r="N210" s="29"/>
    </row>
    <row r="211" spans="1:14" x14ac:dyDescent="0.25">
      <c r="A211" s="21"/>
      <c r="B211" s="28"/>
      <c r="C211" s="29"/>
      <c r="D211" s="21"/>
      <c r="E211" s="5"/>
      <c r="F211" s="21"/>
      <c r="G211" s="20"/>
      <c r="H211" s="21"/>
      <c r="I211" s="5"/>
      <c r="J211" s="21"/>
      <c r="K211" s="5"/>
      <c r="L211" s="21"/>
      <c r="M211" s="33"/>
      <c r="N211" s="29"/>
    </row>
    <row r="212" spans="1:14" x14ac:dyDescent="0.25">
      <c r="A212" s="21"/>
      <c r="B212" s="28"/>
      <c r="C212" s="29"/>
      <c r="D212" s="21"/>
      <c r="E212" s="5"/>
      <c r="F212" s="21"/>
      <c r="G212" s="20"/>
      <c r="H212" s="21"/>
      <c r="I212" s="5"/>
      <c r="J212" s="21"/>
      <c r="K212" s="5"/>
      <c r="L212" s="21"/>
      <c r="M212" s="33"/>
      <c r="N212" s="29"/>
    </row>
    <row r="213" spans="1:14" x14ac:dyDescent="0.25">
      <c r="A213" s="43" t="s">
        <v>36</v>
      </c>
      <c r="B213" s="44" t="s">
        <v>41</v>
      </c>
      <c r="C213" s="29"/>
      <c r="D213" s="21"/>
      <c r="E213" s="5"/>
      <c r="F213" s="21"/>
      <c r="G213" s="20"/>
      <c r="H213" s="21"/>
      <c r="I213" s="5"/>
      <c r="J213" s="21"/>
      <c r="K213" s="5"/>
      <c r="L213" s="21"/>
      <c r="M213" s="33"/>
      <c r="N213" s="29"/>
    </row>
    <row r="214" spans="1:14" x14ac:dyDescent="0.25">
      <c r="A214" s="68">
        <v>136</v>
      </c>
      <c r="B214" s="42" t="s">
        <v>272</v>
      </c>
      <c r="C214" s="42" t="s">
        <v>273</v>
      </c>
      <c r="D214" s="21"/>
      <c r="E214" s="5"/>
      <c r="F214" s="21"/>
      <c r="G214" s="20">
        <v>2.4409722222222224E-3</v>
      </c>
      <c r="H214" s="21"/>
      <c r="I214" s="5"/>
      <c r="J214" s="21"/>
      <c r="K214" s="5">
        <v>2.5499999999999998</v>
      </c>
      <c r="L214" s="21"/>
      <c r="M214" s="33"/>
      <c r="N214" s="29"/>
    </row>
    <row r="215" spans="1:14" x14ac:dyDescent="0.25">
      <c r="A215" s="21"/>
      <c r="B215" s="29"/>
      <c r="C215" s="29"/>
      <c r="D215" s="21"/>
      <c r="E215" s="5"/>
      <c r="F215" s="21"/>
      <c r="G215" s="20"/>
      <c r="H215" s="21"/>
      <c r="I215" s="5"/>
      <c r="J215" s="21"/>
      <c r="K215" s="5"/>
      <c r="L215" s="21"/>
      <c r="M215" s="33"/>
      <c r="N215" s="29"/>
    </row>
    <row r="216" spans="1:14" ht="16.5" customHeight="1" x14ac:dyDescent="0.25">
      <c r="A216" s="21"/>
      <c r="B216" s="28"/>
      <c r="C216" s="29"/>
      <c r="D216" s="21"/>
      <c r="E216" s="5"/>
      <c r="F216" s="21"/>
      <c r="G216" s="20"/>
      <c r="H216" s="21"/>
      <c r="I216" s="5"/>
      <c r="J216" s="21"/>
      <c r="K216" s="5"/>
      <c r="L216" s="21"/>
      <c r="M216" s="33"/>
      <c r="N216" s="42"/>
    </row>
    <row r="217" spans="1:14" ht="16.5" customHeight="1" x14ac:dyDescent="0.25">
      <c r="A217" s="26"/>
      <c r="B217" s="32"/>
      <c r="C217" s="32"/>
      <c r="D217" s="26"/>
      <c r="E217" s="13"/>
      <c r="F217" s="26"/>
      <c r="G217" s="22"/>
      <c r="H217" s="26"/>
      <c r="I217" s="13"/>
      <c r="J217" s="26"/>
      <c r="K217" s="13"/>
      <c r="L217" s="26"/>
      <c r="M217" s="70"/>
      <c r="N217" s="11"/>
    </row>
    <row r="218" spans="1:14" ht="16.5" customHeight="1" x14ac:dyDescent="0.25">
      <c r="A218" s="26"/>
      <c r="B218" s="32"/>
      <c r="C218" s="32"/>
      <c r="D218" s="26"/>
      <c r="E218" s="13"/>
      <c r="F218" s="26"/>
      <c r="G218" s="22"/>
      <c r="H218" s="26"/>
      <c r="I218" s="13"/>
      <c r="J218" s="26"/>
      <c r="K218" s="13"/>
      <c r="L218" s="26"/>
      <c r="M218" s="70"/>
      <c r="N218" s="11"/>
    </row>
    <row r="219" spans="1:14" x14ac:dyDescent="0.25">
      <c r="A219" s="26"/>
      <c r="B219" s="32"/>
      <c r="C219" s="32"/>
      <c r="D219" s="26"/>
      <c r="E219" s="27"/>
      <c r="F219" s="26"/>
      <c r="G219" s="22"/>
      <c r="H219" s="26"/>
      <c r="I219" s="13"/>
      <c r="J219" s="26"/>
      <c r="K219" s="13"/>
      <c r="L219" s="26"/>
    </row>
    <row r="220" spans="1:14" x14ac:dyDescent="0.25">
      <c r="A220" s="26"/>
      <c r="B220" s="32"/>
      <c r="C220" s="32"/>
      <c r="D220" s="26"/>
      <c r="E220" s="27"/>
      <c r="F220" s="26"/>
      <c r="G220" s="22"/>
      <c r="H220" s="26"/>
      <c r="I220" s="13"/>
      <c r="J220" s="26"/>
      <c r="K220" s="13"/>
      <c r="L220" s="26"/>
    </row>
    <row r="221" spans="1:14" s="10" customFormat="1" ht="30.6" customHeight="1" x14ac:dyDescent="0.25">
      <c r="A221" s="12"/>
      <c r="B221"/>
      <c r="C221"/>
      <c r="D221" s="1"/>
      <c r="E221" s="1"/>
      <c r="F221" s="1"/>
      <c r="G221" s="1"/>
      <c r="H221" s="1"/>
      <c r="I221" s="1"/>
      <c r="J221" s="1"/>
      <c r="K221" s="1"/>
      <c r="L221"/>
    </row>
    <row r="222" spans="1:14" s="2" customFormat="1" ht="28.9" customHeight="1" x14ac:dyDescent="0.25">
      <c r="A222" s="83" t="s">
        <v>39</v>
      </c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</row>
    <row r="223" spans="1:14" ht="69" customHeight="1" x14ac:dyDescent="0.25">
      <c r="A223" s="46"/>
      <c r="B223" s="47" t="s">
        <v>33</v>
      </c>
      <c r="C223" s="47"/>
      <c r="D223" s="47" t="s">
        <v>2</v>
      </c>
      <c r="E223" s="84" t="s">
        <v>12</v>
      </c>
      <c r="F223" s="85"/>
      <c r="G223" s="84" t="s">
        <v>13</v>
      </c>
      <c r="H223" s="85"/>
      <c r="I223" s="84" t="s">
        <v>10</v>
      </c>
      <c r="J223" s="85"/>
      <c r="K223" s="84" t="s">
        <v>1</v>
      </c>
      <c r="L223" s="85"/>
      <c r="M223" s="84" t="s">
        <v>165</v>
      </c>
      <c r="N223" s="85"/>
    </row>
    <row r="224" spans="1:14" ht="30" x14ac:dyDescent="0.25">
      <c r="A224" s="4" t="s">
        <v>42</v>
      </c>
      <c r="B224" s="17" t="s">
        <v>4</v>
      </c>
      <c r="C224" s="9" t="s">
        <v>5</v>
      </c>
      <c r="D224" s="4"/>
      <c r="E224" s="4" t="s">
        <v>9</v>
      </c>
      <c r="F224" s="4" t="s">
        <v>3</v>
      </c>
      <c r="G224" s="4" t="s">
        <v>21</v>
      </c>
      <c r="H224" s="4" t="s">
        <v>3</v>
      </c>
      <c r="I224" s="4" t="s">
        <v>6</v>
      </c>
      <c r="J224" s="4" t="s">
        <v>3</v>
      </c>
      <c r="K224" s="4" t="s">
        <v>7</v>
      </c>
      <c r="L224" s="4" t="s">
        <v>3</v>
      </c>
      <c r="M224" s="4" t="s">
        <v>21</v>
      </c>
      <c r="N224" s="4"/>
    </row>
    <row r="225" spans="1:14" x14ac:dyDescent="0.25">
      <c r="A225" s="21">
        <v>142</v>
      </c>
      <c r="B225" s="28" t="s">
        <v>67</v>
      </c>
      <c r="C225" s="29" t="s">
        <v>121</v>
      </c>
      <c r="D225" s="21">
        <f>SUM(F225+ H225+J225+L225+N225+P225)</f>
        <v>53</v>
      </c>
      <c r="E225" s="5">
        <v>13.3</v>
      </c>
      <c r="F225" s="79">
        <v>15</v>
      </c>
      <c r="G225" s="20">
        <v>1.738425925925926E-3</v>
      </c>
      <c r="H225" s="79">
        <v>15</v>
      </c>
      <c r="I225" s="5">
        <v>5.45</v>
      </c>
      <c r="J225" s="21">
        <v>9</v>
      </c>
      <c r="K225" s="5">
        <v>3.95</v>
      </c>
      <c r="L225" s="80">
        <v>14</v>
      </c>
      <c r="M225" s="33"/>
      <c r="N225" s="42"/>
    </row>
    <row r="226" spans="1:14" x14ac:dyDescent="0.25">
      <c r="A226" s="21">
        <v>635</v>
      </c>
      <c r="B226" s="28" t="s">
        <v>141</v>
      </c>
      <c r="C226" s="29" t="s">
        <v>163</v>
      </c>
      <c r="D226" s="21">
        <f>SUM(F226+ H226+J226+L226+N226+P226)</f>
        <v>49</v>
      </c>
      <c r="E226" s="5">
        <v>14.88</v>
      </c>
      <c r="F226" s="21">
        <v>10</v>
      </c>
      <c r="G226" s="20">
        <v>2.0069444444444444E-3</v>
      </c>
      <c r="H226" s="21">
        <v>11</v>
      </c>
      <c r="I226" s="5">
        <v>7.06</v>
      </c>
      <c r="J226" s="79">
        <v>15</v>
      </c>
      <c r="K226" s="5">
        <v>3.76</v>
      </c>
      <c r="L226" s="81">
        <v>13</v>
      </c>
      <c r="M226" s="33"/>
      <c r="N226" s="42"/>
    </row>
    <row r="227" spans="1:14" x14ac:dyDescent="0.25">
      <c r="A227" s="21">
        <v>631</v>
      </c>
      <c r="B227" s="28" t="s">
        <v>123</v>
      </c>
      <c r="C227" s="29" t="s">
        <v>88</v>
      </c>
      <c r="D227" s="21">
        <f>SUM(F227+ H227+J227+L227+N227+R282)</f>
        <v>46</v>
      </c>
      <c r="E227" s="5">
        <v>14.44</v>
      </c>
      <c r="F227" s="21">
        <v>12</v>
      </c>
      <c r="G227" s="20">
        <v>1.96875E-3</v>
      </c>
      <c r="H227" s="21">
        <v>12</v>
      </c>
      <c r="I227" s="5">
        <v>6.48</v>
      </c>
      <c r="J227" s="80">
        <v>14</v>
      </c>
      <c r="K227" s="5">
        <v>3.02</v>
      </c>
      <c r="L227" s="21">
        <v>8</v>
      </c>
      <c r="M227" s="33"/>
      <c r="N227" s="42"/>
    </row>
    <row r="228" spans="1:14" x14ac:dyDescent="0.25">
      <c r="A228" s="21">
        <v>159</v>
      </c>
      <c r="B228" s="28" t="s">
        <v>128</v>
      </c>
      <c r="C228" s="29" t="s">
        <v>72</v>
      </c>
      <c r="D228" s="21">
        <f>SUM(F228+ H228+J228+L228+N228+R283)</f>
        <v>44</v>
      </c>
      <c r="E228" s="5">
        <v>14.03</v>
      </c>
      <c r="F228" s="81">
        <v>13</v>
      </c>
      <c r="G228" s="20">
        <v>2.2430555555555554E-3</v>
      </c>
      <c r="H228" s="21">
        <v>7</v>
      </c>
      <c r="I228" s="5">
        <v>5.67</v>
      </c>
      <c r="J228" s="81">
        <v>13</v>
      </c>
      <c r="K228" s="5">
        <v>3.47</v>
      </c>
      <c r="L228" s="21">
        <v>11</v>
      </c>
      <c r="M228" s="33"/>
      <c r="N228" s="42"/>
    </row>
    <row r="229" spans="1:14" x14ac:dyDescent="0.25">
      <c r="A229" s="21">
        <v>162</v>
      </c>
      <c r="B229" s="28" t="s">
        <v>58</v>
      </c>
      <c r="C229" s="29" t="s">
        <v>275</v>
      </c>
      <c r="D229" s="21">
        <f>SUM(F229+ H229+J229+L229+N229+R284)</f>
        <v>40</v>
      </c>
      <c r="E229" s="5">
        <v>15.21</v>
      </c>
      <c r="F229" s="21">
        <v>8</v>
      </c>
      <c r="G229" s="20">
        <v>2.0543981481481485E-3</v>
      </c>
      <c r="H229" s="21">
        <v>10</v>
      </c>
      <c r="I229" s="5">
        <v>5.49</v>
      </c>
      <c r="J229" s="21">
        <v>10</v>
      </c>
      <c r="K229" s="5">
        <v>3.67</v>
      </c>
      <c r="L229" s="21">
        <v>12</v>
      </c>
      <c r="M229" s="33"/>
      <c r="N229" s="42"/>
    </row>
    <row r="230" spans="1:14" x14ac:dyDescent="0.25">
      <c r="A230" s="21">
        <v>134</v>
      </c>
      <c r="B230" s="28" t="s">
        <v>129</v>
      </c>
      <c r="C230" s="29" t="s">
        <v>130</v>
      </c>
      <c r="D230" s="21">
        <f t="shared" ref="D230:D238" si="7">SUM(F230+ H230+J230+L230+N230+P230)</f>
        <v>38</v>
      </c>
      <c r="E230" s="5">
        <v>15.48</v>
      </c>
      <c r="F230" s="21">
        <v>7</v>
      </c>
      <c r="G230" s="20">
        <v>1.8437499999999999E-3</v>
      </c>
      <c r="H230" s="80">
        <v>14</v>
      </c>
      <c r="I230" s="5">
        <v>5.08</v>
      </c>
      <c r="J230" s="21">
        <v>8</v>
      </c>
      <c r="K230" s="5">
        <v>3.19</v>
      </c>
      <c r="L230" s="21">
        <v>9</v>
      </c>
      <c r="M230" s="33">
        <v>8.0439814814814818E-3</v>
      </c>
      <c r="N230" s="42"/>
    </row>
    <row r="231" spans="1:14" x14ac:dyDescent="0.25">
      <c r="A231" s="21">
        <v>617</v>
      </c>
      <c r="B231" s="28" t="s">
        <v>122</v>
      </c>
      <c r="C231" s="29" t="s">
        <v>131</v>
      </c>
      <c r="D231" s="21">
        <f t="shared" si="7"/>
        <v>35</v>
      </c>
      <c r="E231" s="5">
        <v>14.46</v>
      </c>
      <c r="F231" s="21">
        <v>11</v>
      </c>
      <c r="G231" s="20">
        <v>1.8530092592592593E-3</v>
      </c>
      <c r="H231" s="81">
        <v>13</v>
      </c>
      <c r="I231" s="5">
        <v>5.56</v>
      </c>
      <c r="J231" s="21">
        <v>11</v>
      </c>
      <c r="K231" s="5">
        <v>0</v>
      </c>
      <c r="L231" s="21"/>
      <c r="M231" s="33"/>
      <c r="N231" s="42"/>
    </row>
    <row r="232" spans="1:14" x14ac:dyDescent="0.25">
      <c r="A232" s="21">
        <v>593</v>
      </c>
      <c r="B232" s="29" t="s">
        <v>127</v>
      </c>
      <c r="C232" s="29" t="s">
        <v>117</v>
      </c>
      <c r="D232" s="21">
        <f t="shared" si="7"/>
        <v>33</v>
      </c>
      <c r="E232" s="5">
        <v>15.84</v>
      </c>
      <c r="F232" s="21">
        <v>6</v>
      </c>
      <c r="G232" s="20">
        <v>2.1550925925925926E-3</v>
      </c>
      <c r="H232" s="21">
        <v>8</v>
      </c>
      <c r="I232" s="5">
        <v>5.62</v>
      </c>
      <c r="J232" s="21">
        <v>12</v>
      </c>
      <c r="K232" s="5">
        <v>2.9</v>
      </c>
      <c r="L232" s="21">
        <v>7</v>
      </c>
      <c r="M232" s="33"/>
      <c r="N232" s="42"/>
    </row>
    <row r="233" spans="1:14" x14ac:dyDescent="0.25">
      <c r="A233" s="21">
        <v>139</v>
      </c>
      <c r="B233" s="28" t="s">
        <v>125</v>
      </c>
      <c r="C233" s="29" t="s">
        <v>126</v>
      </c>
      <c r="D233" s="21">
        <f t="shared" si="7"/>
        <v>28</v>
      </c>
      <c r="E233" s="5">
        <v>14.96</v>
      </c>
      <c r="F233" s="21">
        <v>9</v>
      </c>
      <c r="G233" s="20">
        <v>2.1168981481481481E-3</v>
      </c>
      <c r="H233" s="21">
        <v>9</v>
      </c>
      <c r="I233" s="5"/>
      <c r="J233" s="21"/>
      <c r="K233" s="5">
        <v>3.32</v>
      </c>
      <c r="L233" s="21">
        <v>10</v>
      </c>
      <c r="M233" s="33"/>
      <c r="N233" s="42"/>
    </row>
    <row r="234" spans="1:14" x14ac:dyDescent="0.25">
      <c r="A234" s="21">
        <v>661</v>
      </c>
      <c r="B234" s="42" t="s">
        <v>59</v>
      </c>
      <c r="C234" s="42" t="s">
        <v>332</v>
      </c>
      <c r="D234" s="21">
        <f t="shared" si="7"/>
        <v>15</v>
      </c>
      <c r="E234" s="5"/>
      <c r="F234" s="21"/>
      <c r="G234" s="20"/>
      <c r="H234" s="21"/>
      <c r="I234" s="5"/>
      <c r="J234" s="21"/>
      <c r="K234" s="5">
        <v>4.0199999999999996</v>
      </c>
      <c r="L234" s="79">
        <v>15</v>
      </c>
      <c r="M234" s="33"/>
      <c r="N234" s="42"/>
    </row>
    <row r="235" spans="1:14" x14ac:dyDescent="0.25">
      <c r="A235" s="21">
        <v>639</v>
      </c>
      <c r="B235" s="71" t="s">
        <v>320</v>
      </c>
      <c r="C235" s="42" t="s">
        <v>321</v>
      </c>
      <c r="D235" s="21">
        <f t="shared" si="7"/>
        <v>14</v>
      </c>
      <c r="E235" s="5">
        <v>13.57</v>
      </c>
      <c r="F235" s="80">
        <v>14</v>
      </c>
      <c r="G235" s="20"/>
      <c r="H235" s="21"/>
      <c r="I235" s="5"/>
      <c r="J235" s="21"/>
      <c r="K235" s="5"/>
      <c r="L235" s="21"/>
      <c r="M235" s="33"/>
      <c r="N235" s="42"/>
    </row>
    <row r="236" spans="1:14" x14ac:dyDescent="0.25">
      <c r="A236" s="21">
        <v>660</v>
      </c>
      <c r="B236" s="71" t="s">
        <v>322</v>
      </c>
      <c r="C236" s="42" t="s">
        <v>323</v>
      </c>
      <c r="D236" s="21">
        <f t="shared" si="7"/>
        <v>11</v>
      </c>
      <c r="E236" s="5">
        <v>17.18</v>
      </c>
      <c r="F236" s="21">
        <v>5</v>
      </c>
      <c r="G236" s="20"/>
      <c r="H236" s="21"/>
      <c r="I236" s="5"/>
      <c r="J236" s="21"/>
      <c r="K236" s="5">
        <v>2.87</v>
      </c>
      <c r="L236" s="21">
        <v>6</v>
      </c>
      <c r="M236" s="33"/>
      <c r="N236" s="42"/>
    </row>
    <row r="237" spans="1:14" x14ac:dyDescent="0.25">
      <c r="A237" s="69">
        <v>663</v>
      </c>
      <c r="B237" s="72" t="s">
        <v>141</v>
      </c>
      <c r="C237" s="29" t="s">
        <v>319</v>
      </c>
      <c r="D237" s="21">
        <f t="shared" si="7"/>
        <v>5</v>
      </c>
      <c r="E237" s="5"/>
      <c r="F237" s="21"/>
      <c r="G237" s="20"/>
      <c r="H237" s="21"/>
      <c r="I237" s="5"/>
      <c r="J237" s="21"/>
      <c r="K237" s="5">
        <v>2.82</v>
      </c>
      <c r="L237" s="21">
        <v>5</v>
      </c>
      <c r="M237" s="33"/>
      <c r="N237" s="42"/>
    </row>
    <row r="238" spans="1:14" x14ac:dyDescent="0.25">
      <c r="A238" s="21">
        <v>662</v>
      </c>
      <c r="B238" s="71" t="s">
        <v>324</v>
      </c>
      <c r="C238" s="42" t="s">
        <v>325</v>
      </c>
      <c r="D238" s="21">
        <f t="shared" si="7"/>
        <v>4</v>
      </c>
      <c r="E238" s="5">
        <v>17.399999999999999</v>
      </c>
      <c r="F238" s="21">
        <v>4</v>
      </c>
      <c r="G238" s="20"/>
      <c r="H238" s="21"/>
      <c r="I238" s="5"/>
      <c r="J238" s="21"/>
      <c r="K238" s="5">
        <v>0</v>
      </c>
      <c r="L238" s="21"/>
      <c r="M238" s="33"/>
      <c r="N238" s="42"/>
    </row>
    <row r="239" spans="1:14" x14ac:dyDescent="0.25">
      <c r="A239" s="69"/>
      <c r="B239" s="72"/>
      <c r="C239" s="29"/>
      <c r="D239" s="21"/>
      <c r="E239" s="5"/>
      <c r="F239" s="21"/>
      <c r="G239" s="20"/>
      <c r="H239" s="21"/>
      <c r="I239" s="5"/>
      <c r="J239" s="21"/>
      <c r="K239" s="5"/>
      <c r="L239" s="21"/>
      <c r="M239" s="33"/>
      <c r="N239" s="42"/>
    </row>
    <row r="240" spans="1:14" x14ac:dyDescent="0.25">
      <c r="A240" s="43" t="s">
        <v>36</v>
      </c>
      <c r="B240" s="44" t="s">
        <v>41</v>
      </c>
      <c r="C240" s="29"/>
      <c r="D240" s="21"/>
      <c r="E240" s="5"/>
      <c r="F240" s="21"/>
      <c r="G240" s="20"/>
      <c r="H240" s="21"/>
      <c r="I240" s="5"/>
      <c r="J240" s="21"/>
      <c r="K240" s="5"/>
      <c r="L240" s="21"/>
      <c r="M240" s="33"/>
      <c r="N240" s="42"/>
    </row>
    <row r="241" spans="1:16" x14ac:dyDescent="0.25">
      <c r="A241" s="68"/>
      <c r="B241" s="42"/>
      <c r="C241" s="42"/>
      <c r="D241" s="21"/>
      <c r="E241" s="5"/>
      <c r="F241" s="21"/>
      <c r="G241" s="20"/>
      <c r="H241" s="21"/>
      <c r="I241" s="5"/>
      <c r="J241" s="21"/>
      <c r="K241" s="5"/>
      <c r="L241" s="21"/>
      <c r="M241" s="33"/>
      <c r="N241" s="42"/>
    </row>
    <row r="242" spans="1:16" x14ac:dyDescent="0.25">
      <c r="A242" s="12"/>
    </row>
    <row r="243" spans="1:16" s="2" customFormat="1" ht="30" customHeight="1" x14ac:dyDescent="0.25">
      <c r="A243" s="12"/>
      <c r="B243"/>
      <c r="C243"/>
      <c r="D243" s="1"/>
      <c r="E243" s="1"/>
      <c r="F243" s="1"/>
      <c r="G243" s="1"/>
      <c r="H243" s="1"/>
      <c r="I243" s="1"/>
      <c r="J243" s="1"/>
      <c r="K243" s="1"/>
      <c r="L243"/>
    </row>
    <row r="244" spans="1:16" s="2" customFormat="1" ht="28.9" customHeight="1" x14ac:dyDescent="0.25">
      <c r="A244" s="83" t="s">
        <v>40</v>
      </c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</row>
    <row r="245" spans="1:16" ht="30" x14ac:dyDescent="0.25">
      <c r="A245" s="46"/>
      <c r="B245" s="48" t="s">
        <v>34</v>
      </c>
      <c r="C245" s="7"/>
      <c r="D245" s="8" t="s">
        <v>2</v>
      </c>
      <c r="E245" s="88" t="s">
        <v>12</v>
      </c>
      <c r="F245" s="88"/>
      <c r="G245" s="88" t="s">
        <v>13</v>
      </c>
      <c r="H245" s="88"/>
      <c r="I245" s="88" t="s">
        <v>10</v>
      </c>
      <c r="J245" s="88"/>
      <c r="K245" s="88" t="s">
        <v>1</v>
      </c>
      <c r="L245" s="89"/>
      <c r="M245" s="88" t="s">
        <v>14</v>
      </c>
      <c r="N245" s="88"/>
      <c r="O245" s="88" t="s">
        <v>15</v>
      </c>
      <c r="P245" s="88"/>
    </row>
    <row r="246" spans="1:16" ht="30" x14ac:dyDescent="0.25">
      <c r="A246" s="4" t="s">
        <v>42</v>
      </c>
      <c r="B246" s="17" t="s">
        <v>4</v>
      </c>
      <c r="C246" s="9" t="s">
        <v>5</v>
      </c>
      <c r="D246" s="4"/>
      <c r="E246" s="4" t="s">
        <v>9</v>
      </c>
      <c r="F246" s="4" t="s">
        <v>3</v>
      </c>
      <c r="G246" s="4" t="s">
        <v>21</v>
      </c>
      <c r="H246" s="4" t="s">
        <v>3</v>
      </c>
      <c r="I246" s="4" t="s">
        <v>6</v>
      </c>
      <c r="J246" s="4" t="s">
        <v>3</v>
      </c>
      <c r="K246" s="4" t="s">
        <v>7</v>
      </c>
      <c r="L246" s="4" t="s">
        <v>3</v>
      </c>
      <c r="M246" s="4" t="s">
        <v>21</v>
      </c>
      <c r="N246" s="4" t="s">
        <v>3</v>
      </c>
      <c r="O246" s="4" t="s">
        <v>21</v>
      </c>
      <c r="P246" s="4" t="s">
        <v>3</v>
      </c>
    </row>
    <row r="247" spans="1:16" x14ac:dyDescent="0.25">
      <c r="A247" s="21">
        <v>628</v>
      </c>
      <c r="B247" s="28" t="s">
        <v>279</v>
      </c>
      <c r="C247" s="29" t="s">
        <v>117</v>
      </c>
      <c r="D247" s="21">
        <f t="shared" ref="D247:D253" si="8">SUM(F247+ H247+J247+L247+N247+P247)</f>
        <v>43</v>
      </c>
      <c r="E247" s="5">
        <v>13.65</v>
      </c>
      <c r="F247" s="81">
        <v>8</v>
      </c>
      <c r="G247" s="20">
        <v>1.7476851851851852E-3</v>
      </c>
      <c r="H247" s="80">
        <v>9</v>
      </c>
      <c r="I247" s="5">
        <v>0</v>
      </c>
      <c r="J247" s="21">
        <v>0</v>
      </c>
      <c r="K247" s="5">
        <v>4.41</v>
      </c>
      <c r="L247" s="81">
        <v>8</v>
      </c>
      <c r="M247" s="33">
        <v>7.3842592592592579E-4</v>
      </c>
      <c r="N247" s="81">
        <v>8</v>
      </c>
      <c r="O247" s="33">
        <v>7.5115740740740742E-3</v>
      </c>
      <c r="P247" s="79">
        <v>10</v>
      </c>
    </row>
    <row r="248" spans="1:16" x14ac:dyDescent="0.25">
      <c r="A248" s="21">
        <v>619</v>
      </c>
      <c r="B248" s="28" t="s">
        <v>82</v>
      </c>
      <c r="C248" s="29" t="s">
        <v>132</v>
      </c>
      <c r="D248" s="21">
        <f t="shared" si="8"/>
        <v>38</v>
      </c>
      <c r="E248" s="5">
        <v>12.1</v>
      </c>
      <c r="F248" s="80">
        <v>9</v>
      </c>
      <c r="G248" s="20">
        <v>1.4155092592592589E-3</v>
      </c>
      <c r="H248" s="79">
        <v>10</v>
      </c>
      <c r="I248" s="5">
        <v>6.8</v>
      </c>
      <c r="J248" s="80">
        <v>9</v>
      </c>
      <c r="K248" s="5"/>
      <c r="L248" s="21"/>
      <c r="M248" s="33">
        <v>6.076388888888889E-4</v>
      </c>
      <c r="N248" s="79">
        <v>10</v>
      </c>
      <c r="O248" s="33"/>
      <c r="P248" s="21"/>
    </row>
    <row r="249" spans="1:16" x14ac:dyDescent="0.25">
      <c r="A249" s="21">
        <v>667</v>
      </c>
      <c r="B249" s="28" t="s">
        <v>300</v>
      </c>
      <c r="C249" s="29" t="s">
        <v>301</v>
      </c>
      <c r="D249" s="21">
        <f t="shared" si="8"/>
        <v>28</v>
      </c>
      <c r="E249" s="5">
        <v>11.85</v>
      </c>
      <c r="F249" s="79">
        <v>10</v>
      </c>
      <c r="G249" s="20"/>
      <c r="H249" s="21"/>
      <c r="I249" s="5">
        <v>6.8</v>
      </c>
      <c r="J249" s="80">
        <v>9</v>
      </c>
      <c r="K249" s="5"/>
      <c r="L249" s="21"/>
      <c r="M249" s="33"/>
      <c r="N249" s="21"/>
      <c r="O249" s="33">
        <v>7.7546296296296287E-3</v>
      </c>
      <c r="P249" s="80">
        <v>9</v>
      </c>
    </row>
    <row r="250" spans="1:16" x14ac:dyDescent="0.25">
      <c r="A250" s="21">
        <v>165</v>
      </c>
      <c r="B250" s="28" t="s">
        <v>134</v>
      </c>
      <c r="C250" s="29" t="s">
        <v>135</v>
      </c>
      <c r="D250" s="21">
        <f t="shared" si="8"/>
        <v>25</v>
      </c>
      <c r="E250" s="5"/>
      <c r="F250" s="21"/>
      <c r="G250" s="20"/>
      <c r="H250" s="21"/>
      <c r="I250" s="5">
        <v>6.45</v>
      </c>
      <c r="J250" s="21">
        <v>7</v>
      </c>
      <c r="K250" s="5">
        <v>4.72</v>
      </c>
      <c r="L250" s="80">
        <v>9</v>
      </c>
      <c r="M250" s="33">
        <v>6.8750000000000007E-4</v>
      </c>
      <c r="N250" s="80">
        <v>9</v>
      </c>
      <c r="O250" s="33"/>
      <c r="P250" s="21"/>
    </row>
    <row r="251" spans="1:16" x14ac:dyDescent="0.25">
      <c r="A251" s="21">
        <v>160</v>
      </c>
      <c r="B251" s="28" t="s">
        <v>82</v>
      </c>
      <c r="C251" s="29" t="s">
        <v>179</v>
      </c>
      <c r="D251" s="21">
        <f t="shared" si="8"/>
        <v>24</v>
      </c>
      <c r="E251" s="5">
        <v>13.96</v>
      </c>
      <c r="F251" s="21">
        <v>7</v>
      </c>
      <c r="G251" s="20"/>
      <c r="H251" s="21"/>
      <c r="I251" s="5">
        <v>8.9499999999999993</v>
      </c>
      <c r="J251" s="79">
        <v>10</v>
      </c>
      <c r="K251" s="5">
        <v>4.01</v>
      </c>
      <c r="L251" s="21">
        <v>7</v>
      </c>
      <c r="M251" s="33"/>
      <c r="N251" s="21"/>
      <c r="O251" s="33"/>
      <c r="P251" s="21"/>
    </row>
    <row r="252" spans="1:16" x14ac:dyDescent="0.25">
      <c r="A252" s="21">
        <v>646</v>
      </c>
      <c r="B252" s="28" t="s">
        <v>118</v>
      </c>
      <c r="C252" s="29" t="s">
        <v>280</v>
      </c>
      <c r="D252" s="21">
        <f t="shared" si="8"/>
        <v>10</v>
      </c>
      <c r="E252" s="5"/>
      <c r="F252" s="21"/>
      <c r="G252" s="20"/>
      <c r="H252" s="21"/>
      <c r="I252" s="5"/>
      <c r="J252" s="21"/>
      <c r="K252" s="5">
        <v>4.83</v>
      </c>
      <c r="L252" s="79">
        <v>10</v>
      </c>
      <c r="M252" s="33"/>
      <c r="N252" s="21"/>
      <c r="O252" s="33"/>
      <c r="P252" s="21"/>
    </row>
    <row r="253" spans="1:16" x14ac:dyDescent="0.25">
      <c r="A253" s="21">
        <v>644</v>
      </c>
      <c r="B253" s="28" t="s">
        <v>136</v>
      </c>
      <c r="C253" s="29" t="s">
        <v>137</v>
      </c>
      <c r="D253" s="21">
        <f t="shared" si="8"/>
        <v>8</v>
      </c>
      <c r="E253" s="5"/>
      <c r="F253" s="21"/>
      <c r="G253" s="20">
        <v>1.7870370370370368E-3</v>
      </c>
      <c r="H253" s="81">
        <v>8</v>
      </c>
      <c r="I253" s="5"/>
      <c r="J253" s="21"/>
      <c r="K253" s="5"/>
      <c r="L253" s="21"/>
      <c r="M253" s="33"/>
      <c r="N253" s="21"/>
      <c r="O253" s="33"/>
      <c r="P253" s="21"/>
    </row>
    <row r="254" spans="1:16" x14ac:dyDescent="0.25">
      <c r="A254" s="21"/>
      <c r="B254" s="28"/>
      <c r="C254" s="29"/>
      <c r="D254" s="21"/>
      <c r="E254" s="5"/>
      <c r="F254" s="21"/>
      <c r="G254" s="20"/>
      <c r="H254" s="21"/>
      <c r="I254" s="5"/>
      <c r="J254" s="21"/>
      <c r="K254" s="5"/>
      <c r="L254" s="21"/>
      <c r="M254" s="33"/>
      <c r="N254" s="21"/>
      <c r="O254" s="33"/>
      <c r="P254" s="21"/>
    </row>
    <row r="255" spans="1:16" x14ac:dyDescent="0.25">
      <c r="A255" s="21"/>
      <c r="B255" s="28"/>
      <c r="C255" s="29"/>
      <c r="D255" s="21"/>
      <c r="E255" s="5"/>
      <c r="F255" s="21"/>
      <c r="G255" s="20"/>
      <c r="H255" s="21"/>
      <c r="I255" s="5"/>
      <c r="J255" s="21"/>
      <c r="K255" s="5"/>
      <c r="L255" s="21"/>
      <c r="M255" s="33"/>
      <c r="N255" s="21"/>
      <c r="O255" s="33"/>
      <c r="P255" s="21"/>
    </row>
    <row r="256" spans="1:16" x14ac:dyDescent="0.25">
      <c r="A256" s="21"/>
      <c r="B256" s="28"/>
      <c r="C256" s="29"/>
      <c r="D256" s="21"/>
      <c r="E256" s="5"/>
      <c r="F256" s="21"/>
      <c r="G256" s="20"/>
      <c r="H256" s="21"/>
      <c r="I256" s="5"/>
      <c r="J256" s="21"/>
      <c r="K256" s="5"/>
      <c r="L256" s="21"/>
      <c r="M256" s="33"/>
      <c r="N256" s="21"/>
      <c r="O256" s="33"/>
      <c r="P256" s="21"/>
    </row>
    <row r="257" spans="1:16" s="2" customFormat="1" ht="30.6" customHeight="1" x14ac:dyDescent="0.25">
      <c r="A257" s="12"/>
      <c r="B257"/>
      <c r="C257"/>
      <c r="D257" s="1"/>
      <c r="E257" s="1"/>
      <c r="F257" s="1"/>
      <c r="G257" s="1"/>
      <c r="H257" s="1"/>
      <c r="I257" s="1"/>
      <c r="J257" s="1"/>
      <c r="K257" s="1"/>
      <c r="L257"/>
    </row>
    <row r="258" spans="1:16" s="2" customFormat="1" ht="28.9" customHeight="1" x14ac:dyDescent="0.25">
      <c r="A258" s="83" t="s">
        <v>40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</row>
    <row r="259" spans="1:16" ht="30" x14ac:dyDescent="0.25">
      <c r="A259" s="4"/>
      <c r="B259" s="47" t="s">
        <v>35</v>
      </c>
      <c r="C259" s="39"/>
      <c r="D259" s="40" t="s">
        <v>2</v>
      </c>
      <c r="E259" s="86" t="s">
        <v>12</v>
      </c>
      <c r="F259" s="86"/>
      <c r="G259" s="86" t="s">
        <v>13</v>
      </c>
      <c r="H259" s="86"/>
      <c r="I259" s="86" t="s">
        <v>10</v>
      </c>
      <c r="J259" s="86"/>
      <c r="K259" s="86" t="s">
        <v>1</v>
      </c>
      <c r="L259" s="87"/>
      <c r="M259" s="86" t="s">
        <v>14</v>
      </c>
      <c r="N259" s="87"/>
      <c r="O259" s="86" t="s">
        <v>15</v>
      </c>
      <c r="P259" s="87"/>
    </row>
    <row r="260" spans="1:16" ht="30" x14ac:dyDescent="0.25">
      <c r="A260" s="4" t="s">
        <v>42</v>
      </c>
      <c r="B260" s="17" t="s">
        <v>4</v>
      </c>
      <c r="C260" s="9" t="s">
        <v>5</v>
      </c>
      <c r="D260" s="4"/>
      <c r="E260" s="4" t="s">
        <v>9</v>
      </c>
      <c r="F260" s="4" t="s">
        <v>3</v>
      </c>
      <c r="G260" s="4" t="s">
        <v>21</v>
      </c>
      <c r="H260" s="4" t="s">
        <v>3</v>
      </c>
      <c r="I260" s="4" t="s">
        <v>6</v>
      </c>
      <c r="J260" s="4" t="s">
        <v>3</v>
      </c>
      <c r="K260" s="4" t="s">
        <v>7</v>
      </c>
      <c r="L260" s="4" t="s">
        <v>3</v>
      </c>
      <c r="M260" s="4" t="s">
        <v>21</v>
      </c>
      <c r="N260" s="4" t="s">
        <v>3</v>
      </c>
      <c r="O260" s="4" t="s">
        <v>21</v>
      </c>
      <c r="P260" s="4" t="s">
        <v>3</v>
      </c>
    </row>
    <row r="261" spans="1:16" x14ac:dyDescent="0.25">
      <c r="A261" s="21">
        <v>604</v>
      </c>
      <c r="B261" s="28" t="s">
        <v>63</v>
      </c>
      <c r="C261" s="29" t="s">
        <v>138</v>
      </c>
      <c r="D261" s="21">
        <f>SUM(F261+ H261+J261+L261+N261+P261)</f>
        <v>56</v>
      </c>
      <c r="E261" s="5">
        <v>13.52</v>
      </c>
      <c r="F261" s="80">
        <v>9</v>
      </c>
      <c r="G261" s="20">
        <v>1.7164351851851852E-3</v>
      </c>
      <c r="H261" s="79">
        <v>10</v>
      </c>
      <c r="I261" s="5">
        <v>6.15</v>
      </c>
      <c r="J261" s="81">
        <v>8</v>
      </c>
      <c r="K261" s="5">
        <v>3.73</v>
      </c>
      <c r="L261" s="80">
        <v>9</v>
      </c>
      <c r="M261" s="20">
        <v>7.164351851851853E-4</v>
      </c>
      <c r="N261" s="79">
        <v>10</v>
      </c>
      <c r="O261" s="20">
        <v>7.7777777777777767E-3</v>
      </c>
      <c r="P261" s="79">
        <v>10</v>
      </c>
    </row>
    <row r="262" spans="1:16" x14ac:dyDescent="0.25">
      <c r="A262" s="21">
        <v>629</v>
      </c>
      <c r="B262" s="28" t="s">
        <v>127</v>
      </c>
      <c r="C262" s="29" t="s">
        <v>139</v>
      </c>
      <c r="D262" s="21">
        <f>SUM(F262+ H262+J262+L262+N262+P262)</f>
        <v>52</v>
      </c>
      <c r="E262" s="5">
        <v>13.12</v>
      </c>
      <c r="F262" s="79">
        <v>10</v>
      </c>
      <c r="G262" s="20">
        <v>1.8587962962962965E-3</v>
      </c>
      <c r="H262" s="80">
        <v>9</v>
      </c>
      <c r="I262" s="5">
        <v>4.82</v>
      </c>
      <c r="J262" s="21">
        <v>7</v>
      </c>
      <c r="K262" s="5">
        <v>3.55</v>
      </c>
      <c r="L262" s="81">
        <v>8</v>
      </c>
      <c r="M262" s="20">
        <v>7.280092592592593E-4</v>
      </c>
      <c r="N262" s="80">
        <v>9</v>
      </c>
      <c r="O262" s="20">
        <v>8.6342592592592599E-3</v>
      </c>
      <c r="P262" s="80">
        <v>9</v>
      </c>
    </row>
    <row r="263" spans="1:16" x14ac:dyDescent="0.25">
      <c r="A263" s="21">
        <v>135</v>
      </c>
      <c r="B263" s="28" t="s">
        <v>281</v>
      </c>
      <c r="C263" s="29" t="s">
        <v>282</v>
      </c>
      <c r="D263" s="21">
        <f>SUM(F263+ H263+J263+L263+N263+P263)</f>
        <v>35</v>
      </c>
      <c r="E263" s="5">
        <v>14.16</v>
      </c>
      <c r="F263" s="81">
        <v>8</v>
      </c>
      <c r="G263" s="20"/>
      <c r="H263" s="21"/>
      <c r="I263" s="5">
        <v>6.4</v>
      </c>
      <c r="J263" s="80">
        <v>9</v>
      </c>
      <c r="K263" s="5">
        <v>3.87</v>
      </c>
      <c r="L263" s="79">
        <v>10</v>
      </c>
      <c r="M263" s="20"/>
      <c r="N263" s="21"/>
      <c r="O263" s="20">
        <v>1.0185185185185184E-2</v>
      </c>
      <c r="P263" s="81">
        <v>8</v>
      </c>
    </row>
    <row r="264" spans="1:16" x14ac:dyDescent="0.25">
      <c r="A264" s="21">
        <v>154</v>
      </c>
      <c r="B264" s="28" t="s">
        <v>141</v>
      </c>
      <c r="C264" s="29" t="s">
        <v>142</v>
      </c>
      <c r="D264" s="21">
        <f>SUM(F264+ H264+J264+L264+N264+P264)</f>
        <v>10</v>
      </c>
      <c r="E264" s="5"/>
      <c r="F264" s="21"/>
      <c r="G264" s="20"/>
      <c r="H264" s="21"/>
      <c r="I264" s="5">
        <v>9.93</v>
      </c>
      <c r="J264" s="79">
        <v>10</v>
      </c>
      <c r="K264" s="5"/>
      <c r="L264" s="21"/>
      <c r="M264" s="20"/>
      <c r="N264" s="21"/>
      <c r="O264" s="20"/>
      <c r="P264" s="21"/>
    </row>
    <row r="265" spans="1:16" x14ac:dyDescent="0.25">
      <c r="A265" s="21"/>
      <c r="B265" s="28"/>
      <c r="C265" s="29"/>
      <c r="D265" s="21"/>
      <c r="E265" s="5"/>
      <c r="F265" s="21"/>
      <c r="G265" s="20"/>
      <c r="H265" s="21"/>
      <c r="I265" s="5"/>
      <c r="J265" s="21"/>
      <c r="K265" s="5"/>
      <c r="L265" s="21"/>
      <c r="M265" s="33"/>
      <c r="N265" s="21"/>
      <c r="O265" s="20"/>
      <c r="P265" s="21"/>
    </row>
    <row r="266" spans="1:16" x14ac:dyDescent="0.25">
      <c r="A266" s="21"/>
      <c r="B266" s="28"/>
      <c r="C266" s="29"/>
      <c r="D266" s="21"/>
      <c r="E266" s="5"/>
      <c r="F266" s="21"/>
      <c r="G266" s="20"/>
      <c r="H266" s="21"/>
      <c r="I266" s="5"/>
      <c r="J266" s="21"/>
      <c r="K266" s="5"/>
      <c r="L266" s="21"/>
      <c r="M266" s="20"/>
      <c r="N266" s="21"/>
      <c r="O266" s="20"/>
      <c r="P266" s="21"/>
    </row>
    <row r="267" spans="1:16" x14ac:dyDescent="0.25">
      <c r="A267" s="43" t="s">
        <v>36</v>
      </c>
      <c r="B267" s="44" t="s">
        <v>41</v>
      </c>
      <c r="C267" s="29"/>
      <c r="D267" s="21"/>
      <c r="E267" s="5"/>
      <c r="F267" s="21"/>
      <c r="G267" s="20"/>
      <c r="H267" s="21"/>
      <c r="I267" s="5"/>
      <c r="J267" s="21"/>
      <c r="K267" s="5"/>
      <c r="L267" s="21"/>
      <c r="M267" s="20"/>
      <c r="N267" s="21"/>
      <c r="O267" s="20"/>
      <c r="P267" s="21"/>
    </row>
    <row r="268" spans="1:16" x14ac:dyDescent="0.25">
      <c r="A268" s="21"/>
      <c r="B268" s="28"/>
      <c r="C268" s="29"/>
      <c r="D268" s="21"/>
      <c r="E268" s="5"/>
      <c r="F268" s="21"/>
      <c r="G268" s="20"/>
      <c r="H268" s="21"/>
      <c r="I268" s="5"/>
      <c r="J268" s="21"/>
      <c r="K268" s="5"/>
      <c r="L268" s="21"/>
      <c r="M268" s="33"/>
      <c r="N268" s="21"/>
      <c r="O268" s="20"/>
      <c r="P268" s="21"/>
    </row>
    <row r="269" spans="1:16" x14ac:dyDescent="0.25">
      <c r="A269" s="12"/>
    </row>
    <row r="270" spans="1:16" s="2" customFormat="1" x14ac:dyDescent="0.25">
      <c r="A270" s="12"/>
      <c r="B270"/>
      <c r="C270"/>
      <c r="D270" s="1"/>
      <c r="E270" s="1"/>
      <c r="F270" s="1"/>
      <c r="G270" s="1"/>
      <c r="H270" s="1"/>
      <c r="I270" s="1"/>
      <c r="J270" s="1"/>
      <c r="K270" s="1"/>
      <c r="L270"/>
    </row>
    <row r="271" spans="1:16" s="2" customFormat="1" ht="28.9" customHeight="1" x14ac:dyDescent="0.25">
      <c r="A271" s="83" t="s">
        <v>40</v>
      </c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</row>
    <row r="272" spans="1:16" ht="30" x14ac:dyDescent="0.25">
      <c r="A272" s="46"/>
      <c r="B272" s="48" t="s">
        <v>16</v>
      </c>
      <c r="C272" s="7"/>
      <c r="D272" s="8" t="s">
        <v>2</v>
      </c>
      <c r="E272" s="88" t="s">
        <v>12</v>
      </c>
      <c r="F272" s="88"/>
      <c r="G272" s="88" t="s">
        <v>13</v>
      </c>
      <c r="H272" s="88"/>
      <c r="I272" s="88" t="s">
        <v>10</v>
      </c>
      <c r="J272" s="88"/>
      <c r="K272" s="88" t="s">
        <v>1</v>
      </c>
      <c r="L272" s="89"/>
      <c r="M272" s="88" t="s">
        <v>14</v>
      </c>
      <c r="N272" s="88"/>
      <c r="O272" s="88" t="s">
        <v>15</v>
      </c>
      <c r="P272" s="88"/>
    </row>
    <row r="273" spans="1:16" ht="30" x14ac:dyDescent="0.25">
      <c r="A273" s="4" t="s">
        <v>42</v>
      </c>
      <c r="B273" s="9" t="s">
        <v>4</v>
      </c>
      <c r="C273" s="9" t="s">
        <v>5</v>
      </c>
      <c r="D273" s="4"/>
      <c r="E273" s="4" t="s">
        <v>9</v>
      </c>
      <c r="F273" s="4" t="s">
        <v>3</v>
      </c>
      <c r="G273" s="4" t="s">
        <v>21</v>
      </c>
      <c r="H273" s="4" t="s">
        <v>3</v>
      </c>
      <c r="I273" s="4" t="s">
        <v>6</v>
      </c>
      <c r="J273" s="4" t="s">
        <v>3</v>
      </c>
      <c r="K273" s="4" t="s">
        <v>7</v>
      </c>
      <c r="L273" s="4" t="s">
        <v>3</v>
      </c>
      <c r="M273" s="4" t="s">
        <v>21</v>
      </c>
      <c r="N273" s="4" t="s">
        <v>3</v>
      </c>
      <c r="O273" s="4" t="s">
        <v>21</v>
      </c>
      <c r="P273" s="4" t="s">
        <v>3</v>
      </c>
    </row>
    <row r="274" spans="1:16" x14ac:dyDescent="0.25">
      <c r="A274" s="21">
        <v>150</v>
      </c>
      <c r="B274" s="29" t="s">
        <v>146</v>
      </c>
      <c r="C274" s="29" t="s">
        <v>145</v>
      </c>
      <c r="D274" s="21">
        <f>SUM(F274+ H274+J274+L274+N274+P274)</f>
        <v>39</v>
      </c>
      <c r="E274" s="5">
        <v>12.48</v>
      </c>
      <c r="F274" s="80">
        <v>9</v>
      </c>
      <c r="G274" s="20"/>
      <c r="H274" s="21"/>
      <c r="I274" s="5">
        <v>6.55</v>
      </c>
      <c r="J274" s="79">
        <v>10</v>
      </c>
      <c r="K274" s="5"/>
      <c r="L274" s="21"/>
      <c r="M274" s="33">
        <v>7.5578703703703702E-4</v>
      </c>
      <c r="N274" s="79">
        <v>10</v>
      </c>
      <c r="O274" s="33">
        <v>1.0185185185185184E-2</v>
      </c>
      <c r="P274" s="79">
        <v>10</v>
      </c>
    </row>
    <row r="275" spans="1:16" x14ac:dyDescent="0.25">
      <c r="A275" s="78">
        <v>668</v>
      </c>
      <c r="B275" s="71" t="s">
        <v>302</v>
      </c>
      <c r="C275" s="42" t="s">
        <v>303</v>
      </c>
      <c r="D275" s="21">
        <f>SUM(F275+ H275+J275+L275+N275+P275)</f>
        <v>10</v>
      </c>
      <c r="E275" s="78">
        <v>12.25</v>
      </c>
      <c r="F275" s="79">
        <v>10</v>
      </c>
      <c r="G275" s="78"/>
      <c r="H275" s="21"/>
      <c r="I275" s="5"/>
      <c r="J275" s="21"/>
      <c r="K275" s="5"/>
      <c r="L275" s="21"/>
      <c r="M275" s="33"/>
      <c r="N275" s="21"/>
      <c r="O275" s="33"/>
      <c r="P275" s="21"/>
    </row>
    <row r="276" spans="1:16" x14ac:dyDescent="0.25">
      <c r="A276" s="21">
        <v>638</v>
      </c>
      <c r="B276" s="29" t="s">
        <v>143</v>
      </c>
      <c r="C276" s="29" t="s">
        <v>144</v>
      </c>
      <c r="D276" s="21">
        <f>SUM(F276+ H276+J276+L276+N276+P276)</f>
        <v>10</v>
      </c>
      <c r="E276" s="5"/>
      <c r="F276" s="21"/>
      <c r="G276" s="20">
        <v>1.4733796296296294E-3</v>
      </c>
      <c r="H276" s="79">
        <v>10</v>
      </c>
      <c r="I276" s="4"/>
      <c r="J276" s="4"/>
      <c r="K276" s="4"/>
      <c r="L276" s="4"/>
      <c r="M276" s="4"/>
      <c r="N276" s="4"/>
      <c r="O276" s="4"/>
      <c r="P276" s="4"/>
    </row>
    <row r="277" spans="1:16" x14ac:dyDescent="0.25">
      <c r="A277" s="21"/>
      <c r="B277" s="29"/>
      <c r="C277" s="29"/>
      <c r="D277" s="21"/>
      <c r="E277" s="5"/>
      <c r="F277" s="21"/>
      <c r="G277" s="20"/>
      <c r="H277" s="4"/>
      <c r="I277" s="4"/>
      <c r="J277" s="4"/>
      <c r="K277" s="4"/>
      <c r="L277" s="4"/>
      <c r="M277" s="4"/>
      <c r="N277" s="4"/>
      <c r="O277" s="4"/>
      <c r="P277" s="4"/>
    </row>
    <row r="278" spans="1:16" s="2" customFormat="1" ht="31.15" customHeight="1" x14ac:dyDescent="0.25">
      <c r="A278" s="12"/>
      <c r="B278"/>
      <c r="C278"/>
      <c r="D278" s="1"/>
      <c r="E278" s="1"/>
      <c r="F278" s="1"/>
      <c r="G278" s="1"/>
      <c r="H278" s="1"/>
      <c r="I278" s="1"/>
      <c r="J278" s="1"/>
      <c r="K278" s="1"/>
      <c r="L278"/>
    </row>
    <row r="279" spans="1:16" s="2" customFormat="1" ht="28.9" customHeight="1" x14ac:dyDescent="0.25">
      <c r="A279" s="83" t="s">
        <v>40</v>
      </c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</row>
    <row r="280" spans="1:16" ht="30" x14ac:dyDescent="0.25">
      <c r="A280" s="4"/>
      <c r="B280" s="38" t="s">
        <v>17</v>
      </c>
      <c r="C280" s="39"/>
      <c r="D280" s="40" t="s">
        <v>2</v>
      </c>
      <c r="E280" s="86" t="s">
        <v>12</v>
      </c>
      <c r="F280" s="86"/>
      <c r="G280" s="86" t="s">
        <v>13</v>
      </c>
      <c r="H280" s="86"/>
      <c r="I280" s="86" t="s">
        <v>10</v>
      </c>
      <c r="J280" s="86"/>
      <c r="K280" s="86" t="s">
        <v>1</v>
      </c>
      <c r="L280" s="87"/>
      <c r="M280" s="86" t="s">
        <v>14</v>
      </c>
      <c r="N280" s="87"/>
      <c r="O280" s="86" t="s">
        <v>15</v>
      </c>
      <c r="P280" s="87"/>
    </row>
    <row r="281" spans="1:16" ht="30" x14ac:dyDescent="0.25">
      <c r="A281" s="4" t="s">
        <v>42</v>
      </c>
      <c r="B281" s="17" t="s">
        <v>4</v>
      </c>
      <c r="C281" s="9" t="s">
        <v>5</v>
      </c>
      <c r="D281" s="4"/>
      <c r="E281" s="4" t="s">
        <v>9</v>
      </c>
      <c r="F281" s="4" t="s">
        <v>3</v>
      </c>
      <c r="G281" s="4" t="s">
        <v>21</v>
      </c>
      <c r="H281" s="4" t="s">
        <v>3</v>
      </c>
      <c r="I281" s="4" t="s">
        <v>6</v>
      </c>
      <c r="J281" s="4" t="s">
        <v>3</v>
      </c>
      <c r="K281" s="4" t="s">
        <v>7</v>
      </c>
      <c r="L281" s="4" t="s">
        <v>3</v>
      </c>
      <c r="M281" s="4" t="s">
        <v>21</v>
      </c>
      <c r="N281" s="4" t="s">
        <v>3</v>
      </c>
      <c r="O281" s="4" t="s">
        <v>21</v>
      </c>
      <c r="P281" s="4" t="s">
        <v>3</v>
      </c>
    </row>
    <row r="282" spans="1:16" x14ac:dyDescent="0.25">
      <c r="A282" s="21"/>
      <c r="B282" s="28"/>
      <c r="C282" s="29"/>
      <c r="D282" s="21"/>
      <c r="E282" s="5"/>
      <c r="F282" s="21"/>
      <c r="G282" s="20"/>
      <c r="H282" s="21"/>
      <c r="I282" s="5"/>
      <c r="J282" s="21"/>
      <c r="K282" s="5"/>
      <c r="L282" s="21"/>
      <c r="M282" s="33"/>
      <c r="N282" s="21"/>
      <c r="O282" s="20"/>
      <c r="P282" s="21"/>
    </row>
    <row r="283" spans="1:16" x14ac:dyDescent="0.25">
      <c r="A283" s="21"/>
      <c r="B283" s="28"/>
      <c r="C283" s="29"/>
      <c r="D283" s="21"/>
      <c r="E283" s="5"/>
      <c r="F283" s="21"/>
      <c r="G283" s="20"/>
      <c r="H283" s="21"/>
      <c r="I283" s="5"/>
      <c r="J283" s="21"/>
      <c r="K283" s="5"/>
      <c r="L283" s="21"/>
      <c r="M283" s="20"/>
      <c r="N283" s="21"/>
      <c r="O283" s="20"/>
      <c r="P283" s="21"/>
    </row>
    <row r="284" spans="1:16" x14ac:dyDescent="0.25">
      <c r="A284" s="12"/>
    </row>
    <row r="285" spans="1:16" s="2" customFormat="1" x14ac:dyDescent="0.25">
      <c r="A285" s="12"/>
      <c r="B285"/>
      <c r="C285"/>
      <c r="D285" s="1"/>
      <c r="E285" s="1"/>
      <c r="F285" s="1"/>
      <c r="G285" s="1"/>
      <c r="H285" s="1"/>
      <c r="I285" s="1"/>
      <c r="J285" s="1"/>
      <c r="K285" s="1"/>
      <c r="L285"/>
    </row>
    <row r="286" spans="1:16" s="2" customFormat="1" ht="28.9" customHeight="1" x14ac:dyDescent="0.25">
      <c r="A286" s="83" t="s">
        <v>40</v>
      </c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</row>
    <row r="287" spans="1:16" ht="30" x14ac:dyDescent="0.25">
      <c r="A287" s="52"/>
      <c r="B287" s="53" t="s">
        <v>18</v>
      </c>
      <c r="C287" s="50"/>
      <c r="D287" s="51" t="s">
        <v>2</v>
      </c>
      <c r="E287" s="91" t="s">
        <v>12</v>
      </c>
      <c r="F287" s="91"/>
      <c r="G287" s="91" t="s">
        <v>13</v>
      </c>
      <c r="H287" s="91"/>
      <c r="I287" s="91" t="s">
        <v>10</v>
      </c>
      <c r="J287" s="91"/>
      <c r="K287" s="91" t="s">
        <v>1</v>
      </c>
      <c r="L287" s="92"/>
      <c r="M287" s="91" t="s">
        <v>14</v>
      </c>
      <c r="N287" s="91"/>
      <c r="O287" s="91" t="s">
        <v>15</v>
      </c>
      <c r="P287" s="91"/>
    </row>
    <row r="288" spans="1:16" ht="30" x14ac:dyDescent="0.25">
      <c r="A288" s="4" t="s">
        <v>42</v>
      </c>
      <c r="B288" s="17" t="s">
        <v>4</v>
      </c>
      <c r="C288" s="9" t="s">
        <v>5</v>
      </c>
      <c r="D288" s="4"/>
      <c r="E288" s="4" t="s">
        <v>9</v>
      </c>
      <c r="F288" s="4" t="s">
        <v>3</v>
      </c>
      <c r="G288" s="4" t="s">
        <v>21</v>
      </c>
      <c r="H288" s="4" t="s">
        <v>3</v>
      </c>
      <c r="I288" s="4" t="s">
        <v>6</v>
      </c>
      <c r="J288" s="4" t="s">
        <v>3</v>
      </c>
      <c r="K288" s="4" t="s">
        <v>7</v>
      </c>
      <c r="L288" s="4" t="s">
        <v>3</v>
      </c>
      <c r="M288" s="4" t="s">
        <v>21</v>
      </c>
      <c r="N288" s="4" t="s">
        <v>3</v>
      </c>
      <c r="O288" s="4" t="s">
        <v>21</v>
      </c>
      <c r="P288" s="4" t="s">
        <v>3</v>
      </c>
    </row>
    <row r="289" spans="1:19" x14ac:dyDescent="0.25">
      <c r="A289" s="21">
        <v>167</v>
      </c>
      <c r="B289" s="28" t="s">
        <v>150</v>
      </c>
      <c r="C289" s="29" t="s">
        <v>124</v>
      </c>
      <c r="D289" s="21">
        <f t="shared" ref="D289:D296" si="9">SUM(F289+ H289+J289+L289+N289+P289)</f>
        <v>53</v>
      </c>
      <c r="E289" s="5">
        <v>14.81</v>
      </c>
      <c r="F289" s="21">
        <v>7</v>
      </c>
      <c r="G289" s="20">
        <v>2.0682870370370373E-3</v>
      </c>
      <c r="H289" s="80">
        <v>9</v>
      </c>
      <c r="I289" s="5">
        <v>5.83</v>
      </c>
      <c r="J289" s="79">
        <v>10</v>
      </c>
      <c r="K289" s="5">
        <v>4.0199999999999996</v>
      </c>
      <c r="L289" s="79">
        <v>10</v>
      </c>
      <c r="M289" s="20">
        <v>8.7037037037037042E-4</v>
      </c>
      <c r="N289" s="81">
        <v>8</v>
      </c>
      <c r="O289" s="33">
        <v>9.0162037037037034E-3</v>
      </c>
      <c r="P289" s="80">
        <v>9</v>
      </c>
      <c r="R289" s="79"/>
      <c r="S289" t="s">
        <v>166</v>
      </c>
    </row>
    <row r="290" spans="1:19" x14ac:dyDescent="0.25">
      <c r="A290" s="21">
        <v>642</v>
      </c>
      <c r="B290" s="28" t="s">
        <v>151</v>
      </c>
      <c r="C290" s="29" t="s">
        <v>152</v>
      </c>
      <c r="D290" s="21">
        <f t="shared" si="9"/>
        <v>41</v>
      </c>
      <c r="E290" s="5">
        <v>21.48</v>
      </c>
      <c r="F290" s="21">
        <v>6</v>
      </c>
      <c r="G290" s="20">
        <v>2.9224537037037036E-3</v>
      </c>
      <c r="H290" s="21">
        <v>7</v>
      </c>
      <c r="I290" s="5">
        <v>2.63</v>
      </c>
      <c r="J290" s="21">
        <v>7</v>
      </c>
      <c r="K290" s="5">
        <v>1.94</v>
      </c>
      <c r="L290" s="21">
        <v>7</v>
      </c>
      <c r="M290" s="20">
        <v>1.3148148148148147E-3</v>
      </c>
      <c r="N290" s="21">
        <v>6</v>
      </c>
      <c r="O290" s="33">
        <v>1.2893518518518519E-2</v>
      </c>
      <c r="P290" s="81">
        <v>8</v>
      </c>
      <c r="R290" s="80"/>
      <c r="S290" t="s">
        <v>167</v>
      </c>
    </row>
    <row r="291" spans="1:19" x14ac:dyDescent="0.25">
      <c r="A291" s="21">
        <v>641</v>
      </c>
      <c r="B291" s="28" t="s">
        <v>152</v>
      </c>
      <c r="C291" s="29" t="s">
        <v>163</v>
      </c>
      <c r="D291" s="21">
        <f t="shared" si="9"/>
        <v>23</v>
      </c>
      <c r="E291" s="5"/>
      <c r="F291" s="21"/>
      <c r="G291" s="20">
        <v>2.0810185185185185E-3</v>
      </c>
      <c r="H291" s="81">
        <v>8</v>
      </c>
      <c r="I291" s="5"/>
      <c r="J291" s="21"/>
      <c r="K291" s="5">
        <v>3.42</v>
      </c>
      <c r="L291" s="81">
        <v>8</v>
      </c>
      <c r="M291" s="20">
        <v>9.0046296296296304E-4</v>
      </c>
      <c r="N291" s="21">
        <v>7</v>
      </c>
      <c r="O291" s="33"/>
      <c r="P291" s="21"/>
      <c r="R291" s="81"/>
      <c r="S291" t="s">
        <v>168</v>
      </c>
    </row>
    <row r="292" spans="1:19" x14ac:dyDescent="0.25">
      <c r="A292" s="21">
        <v>153</v>
      </c>
      <c r="B292" s="28" t="s">
        <v>78</v>
      </c>
      <c r="C292" s="29" t="s">
        <v>147</v>
      </c>
      <c r="D292" s="21">
        <f t="shared" si="9"/>
        <v>20</v>
      </c>
      <c r="E292" s="5">
        <v>11.15</v>
      </c>
      <c r="F292" s="79">
        <v>10</v>
      </c>
      <c r="G292" s="20"/>
      <c r="H292" s="21"/>
      <c r="I292" s="5"/>
      <c r="J292" s="21"/>
      <c r="K292" s="5"/>
      <c r="L292" s="21"/>
      <c r="M292" s="20">
        <v>5.9490740740740739E-4</v>
      </c>
      <c r="N292" s="79">
        <v>10</v>
      </c>
      <c r="O292" s="33"/>
      <c r="P292" s="21"/>
    </row>
    <row r="293" spans="1:19" x14ac:dyDescent="0.25">
      <c r="A293" s="21">
        <v>665</v>
      </c>
      <c r="B293" s="28" t="s">
        <v>326</v>
      </c>
      <c r="C293" s="29" t="s">
        <v>327</v>
      </c>
      <c r="D293" s="21">
        <f t="shared" si="9"/>
        <v>19</v>
      </c>
      <c r="E293" s="5"/>
      <c r="F293" s="21"/>
      <c r="G293" s="20"/>
      <c r="H293" s="21"/>
      <c r="I293" s="5">
        <v>5.67</v>
      </c>
      <c r="J293" s="80">
        <v>9</v>
      </c>
      <c r="K293" s="5"/>
      <c r="L293" s="21"/>
      <c r="M293" s="20"/>
      <c r="N293" s="21"/>
      <c r="O293" s="33">
        <v>6.5162037037037037E-3</v>
      </c>
      <c r="P293" s="79">
        <v>10</v>
      </c>
    </row>
    <row r="294" spans="1:19" x14ac:dyDescent="0.25">
      <c r="A294" s="21">
        <v>157</v>
      </c>
      <c r="B294" s="28" t="s">
        <v>164</v>
      </c>
      <c r="C294" s="29" t="s">
        <v>152</v>
      </c>
      <c r="D294" s="21">
        <f t="shared" si="9"/>
        <v>19</v>
      </c>
      <c r="E294" s="5"/>
      <c r="F294" s="21"/>
      <c r="G294" s="20">
        <v>1.7743055555555552E-3</v>
      </c>
      <c r="H294" s="79">
        <v>10</v>
      </c>
      <c r="I294" s="5"/>
      <c r="J294" s="21"/>
      <c r="K294" s="5">
        <v>3.43</v>
      </c>
      <c r="L294" s="80">
        <v>9</v>
      </c>
      <c r="M294" s="20"/>
      <c r="N294" s="21"/>
      <c r="O294" s="33"/>
      <c r="P294" s="21"/>
    </row>
    <row r="295" spans="1:19" x14ac:dyDescent="0.25">
      <c r="A295" s="21">
        <v>144</v>
      </c>
      <c r="B295" s="28" t="s">
        <v>161</v>
      </c>
      <c r="C295" s="29" t="s">
        <v>57</v>
      </c>
      <c r="D295" s="21">
        <f t="shared" si="9"/>
        <v>18</v>
      </c>
      <c r="E295" s="5">
        <v>11.24</v>
      </c>
      <c r="F295" s="80">
        <v>9</v>
      </c>
      <c r="G295" s="20"/>
      <c r="H295" s="21"/>
      <c r="I295" s="5"/>
      <c r="J295" s="21"/>
      <c r="K295" s="5"/>
      <c r="L295" s="21"/>
      <c r="M295" s="20">
        <v>6.8055555555555545E-4</v>
      </c>
      <c r="N295" s="80">
        <v>9</v>
      </c>
      <c r="O295" s="33"/>
      <c r="P295" s="21"/>
    </row>
    <row r="296" spans="1:19" x14ac:dyDescent="0.25">
      <c r="A296" s="21">
        <v>666</v>
      </c>
      <c r="B296" s="28" t="s">
        <v>148</v>
      </c>
      <c r="C296" s="29" t="s">
        <v>57</v>
      </c>
      <c r="D296" s="21">
        <f t="shared" si="9"/>
        <v>16</v>
      </c>
      <c r="E296" s="5">
        <v>13.12</v>
      </c>
      <c r="F296" s="81">
        <v>8</v>
      </c>
      <c r="G296" s="20"/>
      <c r="H296" s="21"/>
      <c r="I296" s="5">
        <v>5.56</v>
      </c>
      <c r="J296" s="81">
        <v>8</v>
      </c>
      <c r="K296" s="5"/>
      <c r="L296" s="21"/>
      <c r="M296" s="20"/>
      <c r="N296" s="21"/>
      <c r="O296" s="33"/>
      <c r="P296" s="21"/>
    </row>
    <row r="297" spans="1:19" x14ac:dyDescent="0.25">
      <c r="A297" s="21"/>
      <c r="B297" s="28"/>
      <c r="C297" s="29"/>
      <c r="D297" s="21"/>
      <c r="E297" s="5"/>
      <c r="F297" s="21"/>
      <c r="G297" s="20"/>
      <c r="H297" s="21"/>
      <c r="I297" s="5"/>
      <c r="J297" s="21"/>
      <c r="K297" s="5"/>
      <c r="L297" s="21"/>
      <c r="M297" s="20"/>
      <c r="N297" s="21"/>
      <c r="O297" s="33"/>
      <c r="P297" s="21"/>
    </row>
    <row r="298" spans="1:19" x14ac:dyDescent="0.25">
      <c r="A298" s="43"/>
      <c r="B298" s="44" t="s">
        <v>284</v>
      </c>
      <c r="C298" s="29"/>
      <c r="D298" s="21"/>
      <c r="E298" s="5"/>
      <c r="F298" s="21"/>
      <c r="G298" s="20"/>
      <c r="H298" s="21"/>
      <c r="I298" s="5"/>
      <c r="J298" s="21"/>
      <c r="K298" s="5"/>
      <c r="L298" s="21"/>
      <c r="M298" s="20"/>
      <c r="N298" s="21"/>
      <c r="O298" s="33"/>
      <c r="P298" s="21"/>
    </row>
    <row r="299" spans="1:19" x14ac:dyDescent="0.25">
      <c r="A299" s="21">
        <v>613</v>
      </c>
      <c r="B299" s="28" t="s">
        <v>148</v>
      </c>
      <c r="C299" s="29" t="s">
        <v>149</v>
      </c>
      <c r="D299" s="21"/>
      <c r="E299" s="5">
        <v>12.15</v>
      </c>
      <c r="F299" s="21"/>
      <c r="G299" s="20"/>
      <c r="H299" s="21"/>
      <c r="I299" s="5"/>
      <c r="J299" s="21"/>
      <c r="K299" s="5">
        <v>4.8899999999999997</v>
      </c>
      <c r="L299" s="21"/>
      <c r="M299" s="20">
        <v>6.7476851851851845E-4</v>
      </c>
      <c r="N299" s="21"/>
      <c r="O299" s="33">
        <v>8.9120370370370378E-3</v>
      </c>
      <c r="P299" s="21"/>
    </row>
    <row r="300" spans="1:19" x14ac:dyDescent="0.25">
      <c r="A300" s="26"/>
      <c r="B300" s="32"/>
      <c r="C300" s="32"/>
      <c r="D300" s="26"/>
      <c r="E300" s="27"/>
      <c r="F300" s="26"/>
      <c r="G300" s="3"/>
      <c r="H300" s="26"/>
      <c r="I300" s="13"/>
      <c r="J300" s="26"/>
      <c r="K300" s="13"/>
      <c r="L300" s="26"/>
    </row>
    <row r="301" spans="1:19" x14ac:dyDescent="0.25">
      <c r="A301" s="26"/>
      <c r="B301" s="32"/>
      <c r="C301" s="32"/>
      <c r="D301" s="26"/>
      <c r="E301" s="27"/>
      <c r="F301" s="26"/>
      <c r="G301" s="3"/>
      <c r="H301" s="26"/>
      <c r="I301" s="13"/>
      <c r="J301" s="26"/>
      <c r="K301" s="13"/>
      <c r="L301" s="26"/>
    </row>
    <row r="302" spans="1:19" s="2" customFormat="1" ht="15" customHeight="1" x14ac:dyDescent="0.25">
      <c r="A302" s="12"/>
      <c r="B302"/>
      <c r="C302"/>
      <c r="D302" s="1"/>
      <c r="E302" s="1"/>
      <c r="F302" s="1"/>
      <c r="G302" s="1"/>
      <c r="H302" s="1"/>
      <c r="I302" s="1"/>
      <c r="J302" s="1"/>
      <c r="K302" s="1"/>
      <c r="L302"/>
    </row>
    <row r="303" spans="1:19" s="2" customFormat="1" ht="28.9" customHeight="1" x14ac:dyDescent="0.25">
      <c r="A303" s="83" t="s">
        <v>40</v>
      </c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</row>
    <row r="304" spans="1:19" ht="30" x14ac:dyDescent="0.25">
      <c r="A304" s="46"/>
      <c r="B304" s="47" t="s">
        <v>19</v>
      </c>
      <c r="C304" s="39"/>
      <c r="D304" s="40" t="s">
        <v>2</v>
      </c>
      <c r="E304" s="86" t="s">
        <v>12</v>
      </c>
      <c r="F304" s="86"/>
      <c r="G304" s="86" t="s">
        <v>13</v>
      </c>
      <c r="H304" s="86"/>
      <c r="I304" s="86" t="s">
        <v>10</v>
      </c>
      <c r="J304" s="86"/>
      <c r="K304" s="86" t="s">
        <v>1</v>
      </c>
      <c r="L304" s="87"/>
      <c r="M304" s="40" t="s">
        <v>14</v>
      </c>
      <c r="N304" s="40"/>
      <c r="O304" s="86" t="s">
        <v>15</v>
      </c>
      <c r="P304" s="86"/>
    </row>
    <row r="305" spans="1:16" ht="30" x14ac:dyDescent="0.25">
      <c r="A305" s="4" t="s">
        <v>42</v>
      </c>
      <c r="B305" s="17" t="s">
        <v>4</v>
      </c>
      <c r="C305" s="9" t="s">
        <v>5</v>
      </c>
      <c r="D305" s="4"/>
      <c r="E305" s="4" t="s">
        <v>9</v>
      </c>
      <c r="F305" s="4" t="s">
        <v>3</v>
      </c>
      <c r="G305" s="4" t="s">
        <v>21</v>
      </c>
      <c r="H305" s="4" t="s">
        <v>3</v>
      </c>
      <c r="I305" s="4" t="s">
        <v>6</v>
      </c>
      <c r="J305" s="4" t="s">
        <v>3</v>
      </c>
      <c r="K305" s="4" t="s">
        <v>7</v>
      </c>
      <c r="L305" s="4" t="s">
        <v>3</v>
      </c>
      <c r="M305" s="4" t="s">
        <v>21</v>
      </c>
      <c r="N305" s="4" t="s">
        <v>3</v>
      </c>
      <c r="O305" s="4" t="s">
        <v>21</v>
      </c>
      <c r="P305" s="4" t="s">
        <v>3</v>
      </c>
    </row>
    <row r="306" spans="1:16" x14ac:dyDescent="0.25">
      <c r="A306" s="21">
        <v>632</v>
      </c>
      <c r="B306" s="28" t="s">
        <v>283</v>
      </c>
      <c r="C306" s="29" t="s">
        <v>126</v>
      </c>
      <c r="D306" s="21">
        <f>SUM(F306+ H306+J306+L306+N306+P306)</f>
        <v>29</v>
      </c>
      <c r="E306" s="5">
        <v>16.52</v>
      </c>
      <c r="F306" s="79">
        <v>10</v>
      </c>
      <c r="G306" s="20"/>
      <c r="H306" s="21"/>
      <c r="I306" s="5">
        <v>5.75</v>
      </c>
      <c r="J306" s="80">
        <v>9</v>
      </c>
      <c r="K306" s="5">
        <v>3.1</v>
      </c>
      <c r="L306" s="79">
        <v>10</v>
      </c>
      <c r="M306" s="33"/>
      <c r="N306" s="21"/>
      <c r="O306" s="33"/>
      <c r="P306" s="21"/>
    </row>
    <row r="307" spans="1:16" x14ac:dyDescent="0.25">
      <c r="A307" s="21">
        <v>640</v>
      </c>
      <c r="B307" s="28" t="s">
        <v>153</v>
      </c>
      <c r="C307" s="29" t="s">
        <v>57</v>
      </c>
      <c r="D307" s="21">
        <f>SUM(F307+ H307+J307+L307+N307+P307)</f>
        <v>20</v>
      </c>
      <c r="E307" s="5"/>
      <c r="F307" s="21"/>
      <c r="G307" s="20">
        <v>1.8182870370370369E-3</v>
      </c>
      <c r="H307" s="79">
        <v>10</v>
      </c>
      <c r="I307" s="5">
        <v>5.97</v>
      </c>
      <c r="J307" s="79">
        <v>10</v>
      </c>
      <c r="K307" s="5"/>
      <c r="L307" s="21"/>
      <c r="M307" s="33"/>
      <c r="N307" s="21"/>
      <c r="O307" s="33"/>
      <c r="P307" s="21"/>
    </row>
    <row r="308" spans="1:16" x14ac:dyDescent="0.25">
      <c r="A308" s="21"/>
      <c r="B308" s="29"/>
      <c r="C308" s="29"/>
      <c r="D308" s="21"/>
      <c r="E308" s="5"/>
      <c r="F308" s="21"/>
      <c r="G308" s="20"/>
      <c r="H308" s="21"/>
      <c r="I308" s="5"/>
      <c r="J308" s="21"/>
      <c r="K308" s="5"/>
      <c r="L308" s="21"/>
      <c r="M308" s="33"/>
      <c r="N308" s="21"/>
      <c r="O308" s="33"/>
      <c r="P308" s="21"/>
    </row>
    <row r="309" spans="1:16" x14ac:dyDescent="0.25">
      <c r="J309" s="26"/>
      <c r="K309" s="13"/>
      <c r="L309" s="26"/>
      <c r="M309" s="70"/>
      <c r="N309" s="26"/>
      <c r="O309" s="70"/>
      <c r="P309" s="26"/>
    </row>
  </sheetData>
  <sortState ref="A289:P296">
    <sortCondition descending="1" ref="D289:D296"/>
    <sortCondition ref="C289:C296"/>
  </sortState>
  <mergeCells count="80">
    <mergeCell ref="G40:H40"/>
    <mergeCell ref="I40:J40"/>
    <mergeCell ref="A120:L120"/>
    <mergeCell ref="A17:L17"/>
    <mergeCell ref="A39:L39"/>
    <mergeCell ref="A76:L76"/>
    <mergeCell ref="E18:F18"/>
    <mergeCell ref="G18:H18"/>
    <mergeCell ref="I18:J18"/>
    <mergeCell ref="K18:L18"/>
    <mergeCell ref="A286:P286"/>
    <mergeCell ref="A303:P303"/>
    <mergeCell ref="A279:P279"/>
    <mergeCell ref="K223:L223"/>
    <mergeCell ref="A1:L2"/>
    <mergeCell ref="E4:F4"/>
    <mergeCell ref="G4:H4"/>
    <mergeCell ref="I4:J4"/>
    <mergeCell ref="K4:L4"/>
    <mergeCell ref="A3:L3"/>
    <mergeCell ref="E121:F121"/>
    <mergeCell ref="K121:L121"/>
    <mergeCell ref="K40:L40"/>
    <mergeCell ref="G121:H121"/>
    <mergeCell ref="I121:J121"/>
    <mergeCell ref="E40:F40"/>
    <mergeCell ref="O304:P304"/>
    <mergeCell ref="E287:F287"/>
    <mergeCell ref="G287:H287"/>
    <mergeCell ref="I287:J287"/>
    <mergeCell ref="K287:L287"/>
    <mergeCell ref="M287:N287"/>
    <mergeCell ref="O287:P287"/>
    <mergeCell ref="E304:F304"/>
    <mergeCell ref="G304:H304"/>
    <mergeCell ref="I304:J304"/>
    <mergeCell ref="K304:L304"/>
    <mergeCell ref="A149:L149"/>
    <mergeCell ref="I150:J150"/>
    <mergeCell ref="K150:L150"/>
    <mergeCell ref="E190:F190"/>
    <mergeCell ref="G190:H190"/>
    <mergeCell ref="I190:J190"/>
    <mergeCell ref="K190:L190"/>
    <mergeCell ref="E150:F150"/>
    <mergeCell ref="G150:H150"/>
    <mergeCell ref="A189:N189"/>
    <mergeCell ref="M190:N190"/>
    <mergeCell ref="K272:L272"/>
    <mergeCell ref="O272:P272"/>
    <mergeCell ref="M272:N272"/>
    <mergeCell ref="O259:P259"/>
    <mergeCell ref="O245:P245"/>
    <mergeCell ref="M245:N245"/>
    <mergeCell ref="A258:P258"/>
    <mergeCell ref="I245:J245"/>
    <mergeCell ref="M259:N259"/>
    <mergeCell ref="G245:H245"/>
    <mergeCell ref="A244:P244"/>
    <mergeCell ref="E259:F259"/>
    <mergeCell ref="G259:H259"/>
    <mergeCell ref="I259:J259"/>
    <mergeCell ref="K259:L259"/>
    <mergeCell ref="K245:L245"/>
    <mergeCell ref="A222:N222"/>
    <mergeCell ref="M223:N223"/>
    <mergeCell ref="A271:P271"/>
    <mergeCell ref="O280:P280"/>
    <mergeCell ref="M280:N280"/>
    <mergeCell ref="E280:F280"/>
    <mergeCell ref="G280:H280"/>
    <mergeCell ref="I280:J280"/>
    <mergeCell ref="K280:L280"/>
    <mergeCell ref="E223:F223"/>
    <mergeCell ref="G223:H223"/>
    <mergeCell ref="I223:J223"/>
    <mergeCell ref="E272:F272"/>
    <mergeCell ref="G272:H272"/>
    <mergeCell ref="I272:J272"/>
    <mergeCell ref="E245:F245"/>
  </mergeCells>
  <pageMargins left="0.78740157480314965" right="0.51181102362204722" top="0.94488188976377963" bottom="0.39370078740157483" header="0.31496062992125984" footer="0.31496062992125984"/>
  <pageSetup paperSize="9" scale="81" fitToHeight="10" orientation="landscape" horizontalDpi="360" verticalDpi="360" r:id="rId1"/>
  <headerFooter>
    <oddHeader>&amp;C&amp;"Arial,Bold"&amp;16 2015 CLUB CHAMPIONSHIP RESULTS
&amp;KFF0000NM = NOT A MEMBER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6"/>
  <sheetViews>
    <sheetView zoomScaleNormal="100" workbookViewId="0">
      <selection activeCell="Q5" sqref="Q5"/>
    </sheetView>
  </sheetViews>
  <sheetFormatPr defaultRowHeight="15" x14ac:dyDescent="0.25"/>
  <cols>
    <col min="1" max="1" width="9.28515625" customWidth="1"/>
    <col min="2" max="2" width="15.7109375" bestFit="1" customWidth="1"/>
    <col min="3" max="3" width="17.5703125" bestFit="1" customWidth="1"/>
    <col min="4" max="4" width="8.85546875" customWidth="1"/>
    <col min="5" max="5" width="6" customWidth="1"/>
    <col min="6" max="6" width="5.7109375" customWidth="1"/>
    <col min="7" max="7" width="7.140625" bestFit="1" customWidth="1"/>
    <col min="8" max="8" width="5.7109375" customWidth="1"/>
    <col min="9" max="9" width="5.5703125" bestFit="1" customWidth="1"/>
    <col min="10" max="10" width="5.7109375" customWidth="1"/>
    <col min="11" max="11" width="4.5703125" bestFit="1" customWidth="1"/>
    <col min="12" max="12" width="5.7109375" customWidth="1"/>
    <col min="13" max="13" width="8.85546875" customWidth="1"/>
    <col min="14" max="14" width="5.7109375" customWidth="1"/>
    <col min="15" max="15" width="8.140625" bestFit="1" customWidth="1"/>
    <col min="16" max="16" width="5.7109375" customWidth="1"/>
  </cols>
  <sheetData>
    <row r="2" spans="1:15" ht="23.25" x14ac:dyDescent="0.35">
      <c r="A2" s="100" t="s">
        <v>346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5" ht="15.75" x14ac:dyDescent="0.25">
      <c r="A3" s="106" t="s">
        <v>255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5" ht="30" customHeight="1" x14ac:dyDescent="0.25">
      <c r="A4" s="66"/>
    </row>
    <row r="5" spans="1:15" ht="30" customHeight="1" x14ac:dyDescent="0.25">
      <c r="A5" s="4"/>
      <c r="B5" s="16" t="s">
        <v>26</v>
      </c>
      <c r="C5" s="25"/>
      <c r="D5" s="55" t="s">
        <v>170</v>
      </c>
      <c r="E5" s="88" t="s">
        <v>23</v>
      </c>
      <c r="F5" s="88"/>
      <c r="G5" s="88" t="s">
        <v>11</v>
      </c>
      <c r="H5" s="88"/>
      <c r="I5" s="88" t="s">
        <v>0</v>
      </c>
      <c r="J5" s="88"/>
      <c r="K5" s="88" t="s">
        <v>1</v>
      </c>
      <c r="L5" s="89"/>
    </row>
    <row r="6" spans="1:15" ht="30" customHeight="1" x14ac:dyDescent="0.25">
      <c r="A6" s="4" t="s">
        <v>42</v>
      </c>
      <c r="B6" s="9" t="s">
        <v>4</v>
      </c>
      <c r="C6" s="9" t="s">
        <v>5</v>
      </c>
      <c r="D6" s="42"/>
      <c r="E6" s="42"/>
      <c r="F6" s="42"/>
      <c r="G6" s="42"/>
      <c r="H6" s="42"/>
      <c r="I6" s="42"/>
      <c r="J6" s="42"/>
      <c r="K6" s="42"/>
      <c r="L6" s="42"/>
    </row>
    <row r="7" spans="1:15" x14ac:dyDescent="0.25">
      <c r="A7" s="21">
        <v>124</v>
      </c>
      <c r="B7" s="71" t="s">
        <v>179</v>
      </c>
      <c r="C7" s="42" t="s">
        <v>152</v>
      </c>
      <c r="D7" s="21">
        <f t="shared" ref="D7:D12" si="0">SUM(F7+ H7+J7+L7)</f>
        <v>66</v>
      </c>
      <c r="E7" s="5">
        <v>10.8</v>
      </c>
      <c r="F7" s="21">
        <v>16</v>
      </c>
      <c r="G7" s="20">
        <v>1.5624999999999999E-3</v>
      </c>
      <c r="H7" s="80">
        <v>19</v>
      </c>
      <c r="I7" s="5">
        <v>5.3</v>
      </c>
      <c r="J7" s="21">
        <v>15</v>
      </c>
      <c r="K7" s="5">
        <v>2.56</v>
      </c>
      <c r="L7" s="21">
        <v>16</v>
      </c>
      <c r="N7" s="58"/>
      <c r="O7" t="s">
        <v>166</v>
      </c>
    </row>
    <row r="8" spans="1:15" x14ac:dyDescent="0.25">
      <c r="A8" s="21">
        <v>121</v>
      </c>
      <c r="B8" s="42" t="s">
        <v>177</v>
      </c>
      <c r="C8" s="42" t="s">
        <v>178</v>
      </c>
      <c r="D8" s="21">
        <f t="shared" si="0"/>
        <v>68</v>
      </c>
      <c r="E8" s="5">
        <v>10.6</v>
      </c>
      <c r="F8" s="21">
        <v>17</v>
      </c>
      <c r="G8" s="20">
        <v>1.5046296296296294E-3</v>
      </c>
      <c r="H8" s="79">
        <v>20</v>
      </c>
      <c r="I8" s="5">
        <v>15.8</v>
      </c>
      <c r="J8" s="21">
        <v>16</v>
      </c>
      <c r="K8" s="5">
        <v>2.5</v>
      </c>
      <c r="L8" s="21">
        <v>15</v>
      </c>
      <c r="N8" s="60"/>
      <c r="O8" t="s">
        <v>167</v>
      </c>
    </row>
    <row r="9" spans="1:15" x14ac:dyDescent="0.25">
      <c r="A9" s="21">
        <v>589</v>
      </c>
      <c r="B9" s="42" t="s">
        <v>172</v>
      </c>
      <c r="C9" s="42" t="s">
        <v>135</v>
      </c>
      <c r="D9" s="21">
        <f t="shared" si="0"/>
        <v>68</v>
      </c>
      <c r="E9" s="5">
        <v>11.5</v>
      </c>
      <c r="F9" s="21">
        <v>15</v>
      </c>
      <c r="G9" s="20">
        <v>1.5856481481481479E-3</v>
      </c>
      <c r="H9" s="81">
        <v>18</v>
      </c>
      <c r="I9" s="5">
        <v>19.399999999999999</v>
      </c>
      <c r="J9" s="21">
        <v>17</v>
      </c>
      <c r="K9" s="5">
        <v>2.64</v>
      </c>
      <c r="L9" s="81">
        <v>18</v>
      </c>
      <c r="N9" s="61"/>
      <c r="O9" t="s">
        <v>168</v>
      </c>
    </row>
    <row r="10" spans="1:15" x14ac:dyDescent="0.25">
      <c r="A10" s="21">
        <v>574</v>
      </c>
      <c r="B10" s="42" t="s">
        <v>87</v>
      </c>
      <c r="C10" s="42" t="s">
        <v>53</v>
      </c>
      <c r="D10" s="21">
        <f t="shared" si="0"/>
        <v>71</v>
      </c>
      <c r="E10" s="5">
        <v>10.3</v>
      </c>
      <c r="F10" s="80">
        <v>19</v>
      </c>
      <c r="G10" s="20">
        <v>1.7939814814814815E-3</v>
      </c>
      <c r="H10" s="21">
        <v>16</v>
      </c>
      <c r="I10" s="5">
        <v>19.600000000000001</v>
      </c>
      <c r="J10" s="80">
        <v>19</v>
      </c>
      <c r="K10" s="5">
        <v>2.63</v>
      </c>
      <c r="L10" s="21">
        <v>17</v>
      </c>
      <c r="N10" s="59"/>
      <c r="O10" t="s">
        <v>169</v>
      </c>
    </row>
    <row r="11" spans="1:15" x14ac:dyDescent="0.25">
      <c r="A11" s="35">
        <v>598</v>
      </c>
      <c r="B11" s="42" t="s">
        <v>118</v>
      </c>
      <c r="C11" s="42" t="s">
        <v>171</v>
      </c>
      <c r="D11" s="21">
        <f t="shared" si="0"/>
        <v>74</v>
      </c>
      <c r="E11" s="5">
        <v>10.4</v>
      </c>
      <c r="F11" s="81">
        <v>18</v>
      </c>
      <c r="G11" s="20">
        <v>1.7013888888888892E-3</v>
      </c>
      <c r="H11" s="21">
        <v>17</v>
      </c>
      <c r="I11" s="5">
        <v>19.600000000000001</v>
      </c>
      <c r="J11" s="80">
        <v>19</v>
      </c>
      <c r="K11" s="5">
        <v>3.05</v>
      </c>
      <c r="L11" s="79">
        <v>20</v>
      </c>
    </row>
    <row r="12" spans="1:15" x14ac:dyDescent="0.25">
      <c r="A12" s="21">
        <v>595</v>
      </c>
      <c r="B12" s="29" t="s">
        <v>175</v>
      </c>
      <c r="C12" s="29" t="s">
        <v>176</v>
      </c>
      <c r="D12" s="59">
        <f t="shared" si="0"/>
        <v>75</v>
      </c>
      <c r="E12" s="5">
        <v>10.199999999999999</v>
      </c>
      <c r="F12" s="79">
        <v>20</v>
      </c>
      <c r="G12" s="20">
        <v>1.9444444444444442E-3</v>
      </c>
      <c r="H12" s="21">
        <v>15</v>
      </c>
      <c r="I12" s="5">
        <v>22</v>
      </c>
      <c r="J12" s="79">
        <v>20</v>
      </c>
      <c r="K12" s="5">
        <v>3.05</v>
      </c>
      <c r="L12" s="79">
        <v>20</v>
      </c>
    </row>
    <row r="13" spans="1:15" x14ac:dyDescent="0.25">
      <c r="A13" s="26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5" x14ac:dyDescent="0.25">
      <c r="A14" s="2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5" x14ac:dyDescent="0.25">
      <c r="A15" s="26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5" x14ac:dyDescent="0.25"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30.6" customHeight="1" x14ac:dyDescent="0.25">
      <c r="A17" s="19"/>
      <c r="B17" s="18" t="s">
        <v>27</v>
      </c>
      <c r="C17" s="77"/>
      <c r="D17" s="76" t="s">
        <v>170</v>
      </c>
      <c r="E17" s="102" t="s">
        <v>23</v>
      </c>
      <c r="F17" s="102"/>
      <c r="G17" s="102" t="s">
        <v>11</v>
      </c>
      <c r="H17" s="102"/>
      <c r="I17" s="102" t="s">
        <v>0</v>
      </c>
      <c r="J17" s="102"/>
      <c r="K17" s="102" t="s">
        <v>1</v>
      </c>
      <c r="L17" s="103"/>
    </row>
    <row r="18" spans="1:12" x14ac:dyDescent="0.25">
      <c r="A18" s="4" t="s">
        <v>42</v>
      </c>
      <c r="B18" s="17" t="s">
        <v>4</v>
      </c>
      <c r="C18" s="9" t="s">
        <v>5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21">
        <v>169</v>
      </c>
      <c r="B19" s="29" t="s">
        <v>251</v>
      </c>
      <c r="C19" s="29" t="s">
        <v>305</v>
      </c>
      <c r="D19" s="21">
        <f t="shared" ref="D19:D27" si="1">SUM(F19+ H19+J19+L19)</f>
        <v>31</v>
      </c>
      <c r="E19" s="5"/>
      <c r="F19" s="21"/>
      <c r="G19" s="20">
        <v>1.8287037037037037E-3</v>
      </c>
      <c r="H19" s="81">
        <v>18</v>
      </c>
      <c r="I19" s="5"/>
      <c r="J19" s="21"/>
      <c r="K19" s="5">
        <v>2.35</v>
      </c>
      <c r="L19" s="21">
        <v>13</v>
      </c>
    </row>
    <row r="20" spans="1:12" x14ac:dyDescent="0.25">
      <c r="A20" s="21">
        <v>123</v>
      </c>
      <c r="B20" s="29" t="s">
        <v>186</v>
      </c>
      <c r="C20" s="29" t="s">
        <v>187</v>
      </c>
      <c r="D20" s="21">
        <f t="shared" si="1"/>
        <v>31</v>
      </c>
      <c r="E20" s="5">
        <v>12.4</v>
      </c>
      <c r="F20" s="21">
        <v>12</v>
      </c>
      <c r="G20" s="20"/>
      <c r="H20" s="21"/>
      <c r="I20" s="5">
        <v>10.5</v>
      </c>
      <c r="J20" s="80">
        <v>19</v>
      </c>
      <c r="K20" s="5"/>
      <c r="L20" s="21"/>
    </row>
    <row r="21" spans="1:12" x14ac:dyDescent="0.25">
      <c r="A21" s="21">
        <v>170</v>
      </c>
      <c r="B21" s="29" t="s">
        <v>236</v>
      </c>
      <c r="C21" s="29" t="s">
        <v>304</v>
      </c>
      <c r="D21" s="21">
        <f t="shared" si="1"/>
        <v>37</v>
      </c>
      <c r="E21" s="5"/>
      <c r="F21" s="21"/>
      <c r="G21" s="20">
        <v>1.7013888888888892E-3</v>
      </c>
      <c r="H21" s="80">
        <v>19</v>
      </c>
      <c r="I21" s="5"/>
      <c r="J21" s="21"/>
      <c r="K21" s="5">
        <v>2.4900000000000002</v>
      </c>
      <c r="L21" s="81">
        <v>18</v>
      </c>
    </row>
    <row r="22" spans="1:12" x14ac:dyDescent="0.25">
      <c r="A22" s="21">
        <v>395</v>
      </c>
      <c r="B22" s="29" t="s">
        <v>54</v>
      </c>
      <c r="C22" s="29" t="s">
        <v>193</v>
      </c>
      <c r="D22" s="21">
        <f t="shared" si="1"/>
        <v>58</v>
      </c>
      <c r="E22" s="5">
        <v>11.7</v>
      </c>
      <c r="F22" s="21">
        <v>16</v>
      </c>
      <c r="G22" s="20">
        <v>1.8287037037037037E-3</v>
      </c>
      <c r="H22" s="81">
        <v>18</v>
      </c>
      <c r="I22" s="5">
        <v>6.6</v>
      </c>
      <c r="J22" s="21">
        <v>13</v>
      </c>
      <c r="K22" s="5">
        <v>1.9</v>
      </c>
      <c r="L22" s="21">
        <v>11</v>
      </c>
    </row>
    <row r="23" spans="1:12" x14ac:dyDescent="0.25">
      <c r="A23" s="21">
        <v>587</v>
      </c>
      <c r="B23" s="29" t="s">
        <v>96</v>
      </c>
      <c r="C23" s="29" t="s">
        <v>188</v>
      </c>
      <c r="D23" s="21">
        <f t="shared" si="1"/>
        <v>60</v>
      </c>
      <c r="E23" s="5">
        <v>10.7</v>
      </c>
      <c r="F23" s="79">
        <v>20</v>
      </c>
      <c r="G23" s="20"/>
      <c r="H23" s="21"/>
      <c r="I23" s="5">
        <v>12.6</v>
      </c>
      <c r="J23" s="79">
        <v>20</v>
      </c>
      <c r="K23" s="5">
        <v>2.8</v>
      </c>
      <c r="L23" s="79">
        <v>20</v>
      </c>
    </row>
    <row r="24" spans="1:12" x14ac:dyDescent="0.25">
      <c r="A24" s="21">
        <v>118</v>
      </c>
      <c r="B24" s="29" t="s">
        <v>123</v>
      </c>
      <c r="C24" s="29" t="s">
        <v>191</v>
      </c>
      <c r="D24" s="21">
        <f t="shared" si="1"/>
        <v>61</v>
      </c>
      <c r="E24" s="5">
        <v>11.8</v>
      </c>
      <c r="F24" s="21">
        <v>14</v>
      </c>
      <c r="G24" s="20">
        <v>2.0023148148148148E-3</v>
      </c>
      <c r="H24" s="21">
        <v>12</v>
      </c>
      <c r="I24" s="5">
        <v>9.1</v>
      </c>
      <c r="J24" s="21">
        <v>16</v>
      </c>
      <c r="K24" s="5">
        <v>2.5299999999999998</v>
      </c>
      <c r="L24" s="80">
        <v>19</v>
      </c>
    </row>
    <row r="25" spans="1:12" x14ac:dyDescent="0.25">
      <c r="A25" s="21">
        <v>592</v>
      </c>
      <c r="B25" s="29" t="s">
        <v>184</v>
      </c>
      <c r="C25" s="29" t="s">
        <v>117</v>
      </c>
      <c r="D25" s="21">
        <f t="shared" si="1"/>
        <v>63</v>
      </c>
      <c r="E25" s="5">
        <v>11.6</v>
      </c>
      <c r="F25" s="81">
        <v>18</v>
      </c>
      <c r="G25" s="20">
        <v>1.8865740740740742E-3</v>
      </c>
      <c r="H25" s="21">
        <v>15</v>
      </c>
      <c r="I25" s="5">
        <v>10.1</v>
      </c>
      <c r="J25" s="81">
        <v>18</v>
      </c>
      <c r="K25" s="5">
        <v>2.2000000000000002</v>
      </c>
      <c r="L25" s="21">
        <v>12</v>
      </c>
    </row>
    <row r="26" spans="1:12" x14ac:dyDescent="0.25">
      <c r="A26" s="21">
        <v>606</v>
      </c>
      <c r="B26" s="29" t="s">
        <v>123</v>
      </c>
      <c r="C26" s="29" t="s">
        <v>185</v>
      </c>
      <c r="D26" s="21">
        <f t="shared" si="1"/>
        <v>64</v>
      </c>
      <c r="E26" s="5">
        <v>11.6</v>
      </c>
      <c r="F26" s="81">
        <v>18</v>
      </c>
      <c r="G26" s="20">
        <v>1.9907407407407408E-3</v>
      </c>
      <c r="H26" s="21">
        <v>13</v>
      </c>
      <c r="I26" s="5">
        <v>9.1999999999999993</v>
      </c>
      <c r="J26" s="21">
        <v>17</v>
      </c>
      <c r="K26" s="5">
        <v>2.46</v>
      </c>
      <c r="L26" s="21">
        <v>16</v>
      </c>
    </row>
    <row r="27" spans="1:12" x14ac:dyDescent="0.25">
      <c r="A27" s="21">
        <v>119</v>
      </c>
      <c r="B27" s="29" t="s">
        <v>189</v>
      </c>
      <c r="C27" s="29" t="s">
        <v>190</v>
      </c>
      <c r="D27" s="59">
        <f t="shared" si="1"/>
        <v>68</v>
      </c>
      <c r="E27" s="5">
        <v>11.2</v>
      </c>
      <c r="F27" s="80">
        <v>19</v>
      </c>
      <c r="G27" s="20">
        <v>1.6666666666666668E-3</v>
      </c>
      <c r="H27" s="79">
        <v>20</v>
      </c>
      <c r="I27" s="5">
        <v>8.1</v>
      </c>
      <c r="J27" s="21">
        <v>14</v>
      </c>
      <c r="K27" s="5">
        <v>2.4</v>
      </c>
      <c r="L27" s="21">
        <v>15</v>
      </c>
    </row>
    <row r="28" spans="1:12" x14ac:dyDescent="0.25">
      <c r="A28" s="26"/>
      <c r="B28" s="32"/>
      <c r="C28" s="32"/>
      <c r="D28" s="26"/>
      <c r="E28" s="26"/>
      <c r="F28" s="26"/>
      <c r="G28" s="26"/>
      <c r="H28" s="26"/>
      <c r="I28" s="26"/>
      <c r="J28" s="26"/>
      <c r="K28" s="26"/>
      <c r="L28" s="26"/>
    </row>
    <row r="29" spans="1:12" x14ac:dyDescent="0.25">
      <c r="A29" s="26"/>
      <c r="B29" s="32"/>
      <c r="C29" s="32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5">
      <c r="A30" s="26"/>
      <c r="B30" s="32"/>
      <c r="C30" s="32"/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25">
      <c r="A31" s="26"/>
      <c r="B31" s="32"/>
      <c r="C31" s="32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26"/>
      <c r="B32" s="32"/>
      <c r="C32" s="32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25">
      <c r="A33" s="26"/>
      <c r="B33" s="32"/>
      <c r="C33" s="32"/>
      <c r="D33" s="26"/>
      <c r="E33" s="26"/>
      <c r="F33" s="26"/>
      <c r="G33" s="26"/>
      <c r="H33" s="26"/>
      <c r="I33" s="26"/>
      <c r="J33" s="26"/>
      <c r="K33" s="26"/>
      <c r="L33" s="26"/>
    </row>
    <row r="35" spans="1:12" ht="31.15" customHeight="1" x14ac:dyDescent="0.25">
      <c r="A35" s="4"/>
      <c r="B35" s="16" t="s">
        <v>334</v>
      </c>
      <c r="C35" s="75"/>
      <c r="D35" s="74" t="s">
        <v>170</v>
      </c>
      <c r="E35" s="95" t="s">
        <v>23</v>
      </c>
      <c r="F35" s="96"/>
      <c r="G35" s="95" t="s">
        <v>11</v>
      </c>
      <c r="H35" s="96"/>
      <c r="I35" s="95" t="s">
        <v>0</v>
      </c>
      <c r="J35" s="96"/>
      <c r="K35" s="95" t="s">
        <v>1</v>
      </c>
      <c r="L35" s="96"/>
    </row>
    <row r="36" spans="1:12" x14ac:dyDescent="0.25">
      <c r="A36" s="4" t="s">
        <v>42</v>
      </c>
      <c r="B36" s="17" t="s">
        <v>20</v>
      </c>
      <c r="C36" s="9" t="s">
        <v>5</v>
      </c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5">
      <c r="A37" s="21">
        <v>651</v>
      </c>
      <c r="B37" s="28" t="s">
        <v>287</v>
      </c>
      <c r="C37" s="29" t="s">
        <v>288</v>
      </c>
      <c r="D37" s="21">
        <f t="shared" ref="D37:D43" si="2">SUM(F37+ H37+J37+L37)</f>
        <v>74</v>
      </c>
      <c r="E37" s="5"/>
      <c r="F37" s="21"/>
      <c r="G37" s="20">
        <v>1.5162037037037036E-3</v>
      </c>
      <c r="H37" s="21">
        <v>36</v>
      </c>
      <c r="I37" s="5">
        <v>25.9</v>
      </c>
      <c r="J37" s="81">
        <v>38</v>
      </c>
      <c r="K37" s="5"/>
      <c r="L37" s="21"/>
    </row>
    <row r="38" spans="1:12" x14ac:dyDescent="0.25">
      <c r="A38" s="21">
        <v>605</v>
      </c>
      <c r="B38" s="28" t="s">
        <v>220</v>
      </c>
      <c r="C38" s="29" t="s">
        <v>221</v>
      </c>
      <c r="D38" s="21">
        <f t="shared" si="2"/>
        <v>109</v>
      </c>
      <c r="E38" s="5">
        <v>9.5</v>
      </c>
      <c r="F38" s="81">
        <v>38</v>
      </c>
      <c r="G38" s="20">
        <v>1.8518518518518517E-3</v>
      </c>
      <c r="H38" s="21">
        <v>21</v>
      </c>
      <c r="I38" s="5">
        <v>10</v>
      </c>
      <c r="J38" s="21">
        <v>21</v>
      </c>
      <c r="K38" s="5">
        <v>2.74</v>
      </c>
      <c r="L38" s="21">
        <v>29</v>
      </c>
    </row>
    <row r="39" spans="1:12" x14ac:dyDescent="0.25">
      <c r="A39" s="21">
        <v>122</v>
      </c>
      <c r="B39" s="28" t="s">
        <v>45</v>
      </c>
      <c r="C39" s="29" t="s">
        <v>208</v>
      </c>
      <c r="D39" s="21">
        <f t="shared" si="2"/>
        <v>125</v>
      </c>
      <c r="E39" s="5">
        <v>10.199999999999999</v>
      </c>
      <c r="F39" s="21">
        <v>32</v>
      </c>
      <c r="G39" s="20">
        <v>1.7592592592592592E-3</v>
      </c>
      <c r="H39" s="21">
        <v>24</v>
      </c>
      <c r="I39" s="5">
        <v>27.4</v>
      </c>
      <c r="J39" s="80">
        <v>39</v>
      </c>
      <c r="K39" s="5">
        <v>2.86</v>
      </c>
      <c r="L39" s="21">
        <v>30</v>
      </c>
    </row>
    <row r="40" spans="1:12" x14ac:dyDescent="0.25">
      <c r="A40" s="21">
        <v>570</v>
      </c>
      <c r="B40" s="28" t="s">
        <v>48</v>
      </c>
      <c r="C40" s="29" t="s">
        <v>49</v>
      </c>
      <c r="D40" s="21">
        <f t="shared" si="2"/>
        <v>125</v>
      </c>
      <c r="E40" s="5">
        <v>9.9</v>
      </c>
      <c r="F40" s="21">
        <v>34</v>
      </c>
      <c r="G40" s="20">
        <v>1.4004629629629629E-3</v>
      </c>
      <c r="H40" s="80">
        <v>39</v>
      </c>
      <c r="I40" s="5">
        <v>16.2</v>
      </c>
      <c r="J40" s="21">
        <v>25</v>
      </c>
      <c r="K40" s="5">
        <v>2.72</v>
      </c>
      <c r="L40" s="21">
        <v>27</v>
      </c>
    </row>
    <row r="41" spans="1:12" x14ac:dyDescent="0.25">
      <c r="A41" s="21">
        <v>111</v>
      </c>
      <c r="B41" s="29" t="s">
        <v>46</v>
      </c>
      <c r="C41" s="29" t="s">
        <v>47</v>
      </c>
      <c r="D41" s="21">
        <f t="shared" si="2"/>
        <v>150</v>
      </c>
      <c r="E41" s="5">
        <v>9.3000000000000007</v>
      </c>
      <c r="F41" s="80">
        <v>39</v>
      </c>
      <c r="G41" s="20">
        <v>1.5393518518518519E-3</v>
      </c>
      <c r="H41" s="21">
        <v>35</v>
      </c>
      <c r="I41" s="5">
        <v>25.1</v>
      </c>
      <c r="J41" s="21">
        <v>37</v>
      </c>
      <c r="K41" s="5">
        <v>3.99</v>
      </c>
      <c r="L41" s="80">
        <v>39</v>
      </c>
    </row>
    <row r="42" spans="1:12" x14ac:dyDescent="0.25">
      <c r="A42" s="21">
        <v>400</v>
      </c>
      <c r="B42" s="29" t="s">
        <v>43</v>
      </c>
      <c r="C42" s="29" t="s">
        <v>44</v>
      </c>
      <c r="D42" s="21">
        <f t="shared" si="2"/>
        <v>152</v>
      </c>
      <c r="E42" s="5">
        <v>9.8000000000000007</v>
      </c>
      <c r="F42" s="21">
        <v>36</v>
      </c>
      <c r="G42" s="20">
        <v>1.4583333333333334E-3</v>
      </c>
      <c r="H42" s="81">
        <v>38</v>
      </c>
      <c r="I42" s="5">
        <v>31.2</v>
      </c>
      <c r="J42" s="79">
        <v>40</v>
      </c>
      <c r="K42" s="5">
        <v>3.7</v>
      </c>
      <c r="L42" s="81">
        <v>38</v>
      </c>
    </row>
    <row r="43" spans="1:12" x14ac:dyDescent="0.25">
      <c r="A43" s="21">
        <v>569</v>
      </c>
      <c r="B43" s="29" t="s">
        <v>206</v>
      </c>
      <c r="C43" s="29" t="s">
        <v>207</v>
      </c>
      <c r="D43" s="59">
        <f t="shared" si="2"/>
        <v>155</v>
      </c>
      <c r="E43" s="5">
        <v>9.1</v>
      </c>
      <c r="F43" s="79">
        <v>40</v>
      </c>
      <c r="G43" s="20">
        <v>1.3773148148148147E-3</v>
      </c>
      <c r="H43" s="79">
        <v>40</v>
      </c>
      <c r="I43" s="5">
        <v>21.7</v>
      </c>
      <c r="J43" s="21">
        <v>35</v>
      </c>
      <c r="K43" s="5">
        <v>4.0999999999999996</v>
      </c>
      <c r="L43" s="79">
        <v>40</v>
      </c>
    </row>
    <row r="44" spans="1:12" x14ac:dyDescent="0.25">
      <c r="A44" s="66"/>
      <c r="B44" s="67"/>
      <c r="C44" s="67"/>
      <c r="D44" s="32"/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26"/>
      <c r="B45" s="32"/>
      <c r="C45" s="32"/>
      <c r="D45" s="26"/>
      <c r="E45" s="13"/>
      <c r="F45" s="26"/>
      <c r="G45" s="22"/>
      <c r="H45" s="26"/>
      <c r="I45" s="13"/>
      <c r="J45" s="26"/>
      <c r="K45" s="13"/>
      <c r="L45" s="26"/>
    </row>
    <row r="46" spans="1:12" ht="28.9" customHeight="1" x14ac:dyDescent="0.25">
      <c r="A46" s="19"/>
      <c r="B46" s="57" t="s">
        <v>335</v>
      </c>
      <c r="C46" s="57"/>
      <c r="D46" s="56" t="s">
        <v>170</v>
      </c>
      <c r="E46" s="102" t="s">
        <v>23</v>
      </c>
      <c r="F46" s="102"/>
      <c r="G46" s="102" t="s">
        <v>11</v>
      </c>
      <c r="H46" s="102"/>
      <c r="I46" s="102" t="s">
        <v>0</v>
      </c>
      <c r="J46" s="102"/>
      <c r="K46" s="102" t="s">
        <v>1</v>
      </c>
      <c r="L46" s="103"/>
    </row>
    <row r="47" spans="1:12" x14ac:dyDescent="0.25">
      <c r="A47" s="4" t="s">
        <v>42</v>
      </c>
      <c r="B47" s="17" t="s">
        <v>4</v>
      </c>
      <c r="C47" s="9" t="s">
        <v>5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21">
        <v>116</v>
      </c>
      <c r="B48" s="28" t="s">
        <v>308</v>
      </c>
      <c r="C48" s="29" t="s">
        <v>309</v>
      </c>
      <c r="D48" s="21">
        <f t="shared" ref="D48:D55" si="3">SUM(F48+ H48+J48+L48)</f>
        <v>74</v>
      </c>
      <c r="E48" s="5"/>
      <c r="F48" s="21"/>
      <c r="G48" s="20">
        <v>1.5667824074074074E-3</v>
      </c>
      <c r="H48" s="21">
        <v>35</v>
      </c>
      <c r="I48" s="5"/>
      <c r="J48" s="21"/>
      <c r="K48" s="5">
        <v>3.2</v>
      </c>
      <c r="L48" s="80">
        <v>39</v>
      </c>
    </row>
    <row r="49" spans="1:12" x14ac:dyDescent="0.25">
      <c r="A49" s="21">
        <v>590</v>
      </c>
      <c r="B49" s="28" t="s">
        <v>234</v>
      </c>
      <c r="C49" s="29" t="s">
        <v>140</v>
      </c>
      <c r="D49" s="21">
        <f t="shared" si="3"/>
        <v>112</v>
      </c>
      <c r="E49" s="5">
        <v>10.1</v>
      </c>
      <c r="F49" s="21">
        <v>33</v>
      </c>
      <c r="G49" s="20">
        <v>1.7476851851851852E-3</v>
      </c>
      <c r="H49" s="21">
        <v>22</v>
      </c>
      <c r="I49" s="5">
        <v>7.7</v>
      </c>
      <c r="J49" s="21">
        <v>19</v>
      </c>
      <c r="K49" s="5">
        <v>3.15</v>
      </c>
      <c r="L49" s="81">
        <v>38</v>
      </c>
    </row>
    <row r="50" spans="1:12" x14ac:dyDescent="0.25">
      <c r="A50" s="21">
        <v>584</v>
      </c>
      <c r="B50" s="28" t="s">
        <v>60</v>
      </c>
      <c r="C50" s="29" t="s">
        <v>66</v>
      </c>
      <c r="D50" s="21">
        <f t="shared" si="3"/>
        <v>115</v>
      </c>
      <c r="E50" s="5">
        <v>9.8000000000000007</v>
      </c>
      <c r="F50" s="81">
        <v>38</v>
      </c>
      <c r="G50" s="20">
        <v>1.7245370370370372E-3</v>
      </c>
      <c r="H50" s="21">
        <v>28</v>
      </c>
      <c r="I50" s="5">
        <v>9.6</v>
      </c>
      <c r="J50" s="21">
        <v>27</v>
      </c>
      <c r="K50" s="5">
        <v>2.35</v>
      </c>
      <c r="L50" s="21">
        <v>22</v>
      </c>
    </row>
    <row r="51" spans="1:12" x14ac:dyDescent="0.25">
      <c r="A51" s="21">
        <v>575</v>
      </c>
      <c r="B51" s="28" t="s">
        <v>64</v>
      </c>
      <c r="C51" s="29" t="s">
        <v>65</v>
      </c>
      <c r="D51" s="21">
        <f t="shared" si="3"/>
        <v>116</v>
      </c>
      <c r="E51" s="5">
        <v>10.9</v>
      </c>
      <c r="F51" s="21">
        <v>20</v>
      </c>
      <c r="G51" s="20">
        <v>1.6724537037037036E-3</v>
      </c>
      <c r="H51" s="21">
        <v>31</v>
      </c>
      <c r="I51" s="5">
        <v>15.2</v>
      </c>
      <c r="J51" s="81">
        <v>38</v>
      </c>
      <c r="K51" s="5">
        <v>2.56</v>
      </c>
      <c r="L51" s="21">
        <v>27</v>
      </c>
    </row>
    <row r="52" spans="1:12" x14ac:dyDescent="0.25">
      <c r="A52" s="21">
        <v>602</v>
      </c>
      <c r="B52" s="28" t="s">
        <v>56</v>
      </c>
      <c r="C52" s="29" t="s">
        <v>57</v>
      </c>
      <c r="D52" s="21">
        <f t="shared" si="3"/>
        <v>119</v>
      </c>
      <c r="E52" s="5">
        <v>10.4</v>
      </c>
      <c r="F52" s="21">
        <v>31</v>
      </c>
      <c r="G52" s="20">
        <v>1.7372685185185188E-3</v>
      </c>
      <c r="H52" s="21">
        <v>24</v>
      </c>
      <c r="I52" s="5">
        <v>18.5</v>
      </c>
      <c r="J52" s="79">
        <v>40</v>
      </c>
      <c r="K52" s="5">
        <v>2.4</v>
      </c>
      <c r="L52" s="21">
        <v>24</v>
      </c>
    </row>
    <row r="53" spans="1:12" x14ac:dyDescent="0.25">
      <c r="A53" s="21">
        <v>113</v>
      </c>
      <c r="B53" s="28" t="s">
        <v>233</v>
      </c>
      <c r="C53" s="29" t="s">
        <v>55</v>
      </c>
      <c r="D53" s="21">
        <f t="shared" si="3"/>
        <v>133</v>
      </c>
      <c r="E53" s="5">
        <v>9.4</v>
      </c>
      <c r="F53" s="79">
        <v>40</v>
      </c>
      <c r="G53" s="20">
        <v>1.3888888888888889E-3</v>
      </c>
      <c r="H53" s="79">
        <v>40</v>
      </c>
      <c r="I53" s="5">
        <v>6.4</v>
      </c>
      <c r="J53" s="21">
        <v>18</v>
      </c>
      <c r="K53" s="5">
        <v>2.9</v>
      </c>
      <c r="L53" s="21">
        <v>35</v>
      </c>
    </row>
    <row r="54" spans="1:12" x14ac:dyDescent="0.25">
      <c r="A54" s="21">
        <v>653</v>
      </c>
      <c r="B54" s="29" t="s">
        <v>101</v>
      </c>
      <c r="C54" s="29" t="s">
        <v>240</v>
      </c>
      <c r="D54" s="21">
        <f t="shared" si="3"/>
        <v>138</v>
      </c>
      <c r="E54" s="5">
        <v>9.8000000000000007</v>
      </c>
      <c r="F54" s="81">
        <v>38</v>
      </c>
      <c r="G54" s="20">
        <v>1.4004629629629629E-3</v>
      </c>
      <c r="H54" s="80">
        <v>39</v>
      </c>
      <c r="I54" s="5">
        <v>14.5</v>
      </c>
      <c r="J54" s="21">
        <v>36</v>
      </c>
      <c r="K54" s="5">
        <v>2.4300000000000002</v>
      </c>
      <c r="L54" s="21">
        <v>25</v>
      </c>
    </row>
    <row r="55" spans="1:12" x14ac:dyDescent="0.25">
      <c r="A55" s="21">
        <v>387</v>
      </c>
      <c r="B55" s="29" t="s">
        <v>245</v>
      </c>
      <c r="C55" s="29" t="s">
        <v>246</v>
      </c>
      <c r="D55" s="59">
        <f t="shared" si="3"/>
        <v>156</v>
      </c>
      <c r="E55" s="5">
        <v>9.6999999999999993</v>
      </c>
      <c r="F55" s="80">
        <v>39</v>
      </c>
      <c r="G55" s="20">
        <v>1.4583333333333334E-3</v>
      </c>
      <c r="H55" s="81">
        <v>38</v>
      </c>
      <c r="I55" s="5">
        <v>15.7</v>
      </c>
      <c r="J55" s="80">
        <v>39</v>
      </c>
      <c r="K55" s="5">
        <v>3.24</v>
      </c>
      <c r="L55" s="79">
        <v>40</v>
      </c>
    </row>
    <row r="56" spans="1:12" x14ac:dyDescent="0.25">
      <c r="A56" s="66"/>
      <c r="B56" s="67"/>
      <c r="C56" s="67"/>
      <c r="D56" s="66"/>
      <c r="E56" s="66"/>
      <c r="F56" s="66"/>
      <c r="G56" s="66"/>
      <c r="H56" s="66"/>
      <c r="I56" s="66"/>
      <c r="J56" s="66"/>
      <c r="K56" s="66"/>
      <c r="L56" s="66"/>
    </row>
    <row r="58" spans="1:12" ht="28.9" customHeight="1" x14ac:dyDescent="0.25">
      <c r="A58" s="19"/>
      <c r="B58" s="16" t="s">
        <v>336</v>
      </c>
      <c r="C58" s="63"/>
      <c r="D58" s="62" t="s">
        <v>170</v>
      </c>
      <c r="E58" s="88" t="s">
        <v>22</v>
      </c>
      <c r="F58" s="88"/>
      <c r="G58" s="88" t="s">
        <v>8</v>
      </c>
      <c r="H58" s="88"/>
      <c r="I58" s="88" t="s">
        <v>10</v>
      </c>
      <c r="J58" s="88"/>
      <c r="K58" s="88" t="s">
        <v>1</v>
      </c>
      <c r="L58" s="89"/>
    </row>
    <row r="59" spans="1:12" x14ac:dyDescent="0.25">
      <c r="A59" s="4" t="s">
        <v>42</v>
      </c>
      <c r="B59" s="17" t="s">
        <v>4</v>
      </c>
      <c r="C59" s="9" t="s">
        <v>5</v>
      </c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21">
        <v>133</v>
      </c>
      <c r="B60" s="28" t="s">
        <v>85</v>
      </c>
      <c r="C60" s="29" t="s">
        <v>86</v>
      </c>
      <c r="D60" s="21">
        <f t="shared" ref="D60:D66" si="4">SUM(F60+ H60+J60+L60)</f>
        <v>38</v>
      </c>
      <c r="E60" s="5"/>
      <c r="F60" s="21"/>
      <c r="G60" s="20">
        <v>1.7604166666666669E-3</v>
      </c>
      <c r="H60" s="80">
        <v>19</v>
      </c>
      <c r="I60" s="5"/>
      <c r="J60" s="21"/>
      <c r="K60" s="5">
        <v>4.0999999999999996</v>
      </c>
      <c r="L60" s="80">
        <v>19</v>
      </c>
    </row>
    <row r="61" spans="1:12" x14ac:dyDescent="0.25">
      <c r="A61" s="21">
        <v>147</v>
      </c>
      <c r="B61" s="28" t="s">
        <v>79</v>
      </c>
      <c r="C61" s="29" t="s">
        <v>80</v>
      </c>
      <c r="D61" s="21">
        <f t="shared" si="4"/>
        <v>52</v>
      </c>
      <c r="E61" s="5">
        <v>12.2</v>
      </c>
      <c r="F61" s="21">
        <v>14</v>
      </c>
      <c r="G61" s="20">
        <v>2.2349537037037038E-3</v>
      </c>
      <c r="H61" s="21">
        <v>9</v>
      </c>
      <c r="I61" s="5">
        <v>6.75</v>
      </c>
      <c r="J61" s="80">
        <v>19</v>
      </c>
      <c r="K61" s="5">
        <v>2.63</v>
      </c>
      <c r="L61" s="21">
        <v>10</v>
      </c>
    </row>
    <row r="62" spans="1:12" x14ac:dyDescent="0.25">
      <c r="A62" s="21">
        <v>137</v>
      </c>
      <c r="B62" s="28" t="s">
        <v>133</v>
      </c>
      <c r="C62" s="29" t="s">
        <v>155</v>
      </c>
      <c r="D62" s="21">
        <f t="shared" si="4"/>
        <v>52</v>
      </c>
      <c r="E62" s="5">
        <v>10.52</v>
      </c>
      <c r="F62" s="80">
        <v>19</v>
      </c>
      <c r="G62" s="20">
        <v>2.2858796296296295E-3</v>
      </c>
      <c r="H62" s="21">
        <v>8</v>
      </c>
      <c r="I62" s="5">
        <v>5.62</v>
      </c>
      <c r="J62" s="21">
        <v>14</v>
      </c>
      <c r="K62" s="5">
        <v>3.07</v>
      </c>
      <c r="L62" s="21">
        <v>11</v>
      </c>
    </row>
    <row r="63" spans="1:12" x14ac:dyDescent="0.25">
      <c r="A63" s="21">
        <v>152</v>
      </c>
      <c r="B63" s="28" t="s">
        <v>75</v>
      </c>
      <c r="C63" s="29" t="s">
        <v>88</v>
      </c>
      <c r="D63" s="21">
        <f t="shared" si="4"/>
        <v>54</v>
      </c>
      <c r="E63" s="5">
        <v>11.11</v>
      </c>
      <c r="F63" s="81">
        <v>18</v>
      </c>
      <c r="G63" s="20"/>
      <c r="H63" s="21"/>
      <c r="I63" s="5">
        <v>6.97</v>
      </c>
      <c r="J63" s="79">
        <v>20</v>
      </c>
      <c r="K63" s="5">
        <v>3.56</v>
      </c>
      <c r="L63" s="21">
        <v>16</v>
      </c>
    </row>
    <row r="64" spans="1:12" x14ac:dyDescent="0.25">
      <c r="A64" s="21">
        <v>151</v>
      </c>
      <c r="B64" s="28" t="s">
        <v>83</v>
      </c>
      <c r="C64" s="29" t="s">
        <v>84</v>
      </c>
      <c r="D64" s="21">
        <f t="shared" si="4"/>
        <v>56</v>
      </c>
      <c r="E64" s="5">
        <v>9.8699999999999992</v>
      </c>
      <c r="F64" s="79">
        <v>20</v>
      </c>
      <c r="G64" s="20"/>
      <c r="H64" s="21"/>
      <c r="I64" s="5">
        <v>6.11</v>
      </c>
      <c r="J64" s="81">
        <v>18</v>
      </c>
      <c r="K64" s="5">
        <v>3.81</v>
      </c>
      <c r="L64" s="81">
        <v>18</v>
      </c>
    </row>
    <row r="65" spans="1:12" x14ac:dyDescent="0.25">
      <c r="A65" s="21">
        <v>138</v>
      </c>
      <c r="B65" s="29" t="s">
        <v>76</v>
      </c>
      <c r="C65" s="29" t="s">
        <v>154</v>
      </c>
      <c r="D65" s="21">
        <f t="shared" si="4"/>
        <v>60</v>
      </c>
      <c r="E65" s="5">
        <v>11.56</v>
      </c>
      <c r="F65" s="21">
        <v>16</v>
      </c>
      <c r="G65" s="20">
        <v>1.8622685185185185E-3</v>
      </c>
      <c r="H65" s="81">
        <v>18</v>
      </c>
      <c r="I65" s="5">
        <v>5.41</v>
      </c>
      <c r="J65" s="21">
        <v>12</v>
      </c>
      <c r="K65" s="5">
        <v>3.31</v>
      </c>
      <c r="L65" s="21">
        <v>14</v>
      </c>
    </row>
    <row r="66" spans="1:12" x14ac:dyDescent="0.25">
      <c r="A66" s="21">
        <v>132</v>
      </c>
      <c r="B66" s="29" t="s">
        <v>73</v>
      </c>
      <c r="C66" s="29" t="s">
        <v>74</v>
      </c>
      <c r="D66" s="59">
        <f t="shared" si="4"/>
        <v>70</v>
      </c>
      <c r="E66" s="5">
        <v>11.16</v>
      </c>
      <c r="F66" s="21">
        <v>17</v>
      </c>
      <c r="G66" s="20">
        <v>1.710648148148148E-3</v>
      </c>
      <c r="H66" s="79">
        <v>20</v>
      </c>
      <c r="I66" s="5">
        <v>5.6</v>
      </c>
      <c r="J66" s="21">
        <v>13</v>
      </c>
      <c r="K66" s="5">
        <v>4.13</v>
      </c>
      <c r="L66" s="79">
        <v>20</v>
      </c>
    </row>
    <row r="67" spans="1:12" x14ac:dyDescent="0.25">
      <c r="A67" s="66"/>
      <c r="B67" s="67"/>
      <c r="C67" s="67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5">
      <c r="A68" s="66"/>
      <c r="B68" s="67"/>
      <c r="C68" s="67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5">
      <c r="A69" s="66"/>
      <c r="B69" s="67"/>
      <c r="C69" s="67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28.5" customHeight="1" x14ac:dyDescent="0.25">
      <c r="A70" s="19"/>
      <c r="B70" s="18" t="s">
        <v>337</v>
      </c>
      <c r="C70" s="65"/>
      <c r="D70" s="64" t="s">
        <v>170</v>
      </c>
      <c r="E70" s="104" t="s">
        <v>22</v>
      </c>
      <c r="F70" s="105"/>
      <c r="G70" s="102" t="s">
        <v>8</v>
      </c>
      <c r="H70" s="102"/>
      <c r="I70" s="102" t="s">
        <v>10</v>
      </c>
      <c r="J70" s="102"/>
      <c r="K70" s="102" t="s">
        <v>1</v>
      </c>
      <c r="L70" s="103"/>
    </row>
    <row r="71" spans="1:12" x14ac:dyDescent="0.25">
      <c r="A71" s="4" t="s">
        <v>42</v>
      </c>
      <c r="B71" s="17" t="s">
        <v>4</v>
      </c>
      <c r="C71" s="9" t="s">
        <v>5</v>
      </c>
      <c r="D71" s="29"/>
      <c r="E71" s="29"/>
      <c r="F71" s="29"/>
      <c r="G71" s="29"/>
      <c r="H71" s="29"/>
      <c r="I71" s="29"/>
      <c r="J71" s="29"/>
      <c r="K71" s="29"/>
      <c r="L71" s="29"/>
    </row>
    <row r="72" spans="1:12" x14ac:dyDescent="0.25">
      <c r="A72" s="73">
        <v>643</v>
      </c>
      <c r="B72" s="71" t="s">
        <v>159</v>
      </c>
      <c r="C72" s="42" t="s">
        <v>286</v>
      </c>
      <c r="D72" s="21">
        <f t="shared" ref="D72:D79" si="5">SUM(F72+ H72+J72+L72)</f>
        <v>63</v>
      </c>
      <c r="E72" s="5">
        <v>10.58</v>
      </c>
      <c r="F72" s="80">
        <v>29</v>
      </c>
      <c r="G72" s="20"/>
      <c r="H72" s="21"/>
      <c r="I72" s="5">
        <v>5.05</v>
      </c>
      <c r="J72" s="21">
        <v>23</v>
      </c>
      <c r="K72" s="5">
        <v>2.52</v>
      </c>
      <c r="L72" s="21">
        <v>11</v>
      </c>
    </row>
    <row r="73" spans="1:12" x14ac:dyDescent="0.25">
      <c r="A73" s="21">
        <v>627</v>
      </c>
      <c r="B73" s="28" t="s">
        <v>109</v>
      </c>
      <c r="C73" s="29" t="s">
        <v>111</v>
      </c>
      <c r="D73" s="21">
        <f t="shared" si="5"/>
        <v>84</v>
      </c>
      <c r="E73" s="5">
        <v>11.1</v>
      </c>
      <c r="F73" s="21">
        <v>24</v>
      </c>
      <c r="G73" s="20"/>
      <c r="H73" s="21"/>
      <c r="I73" s="5">
        <v>8.4600000000000009</v>
      </c>
      <c r="J73" s="79">
        <v>30</v>
      </c>
      <c r="K73" s="5">
        <v>3.8</v>
      </c>
      <c r="L73" s="79">
        <v>30</v>
      </c>
    </row>
    <row r="74" spans="1:12" x14ac:dyDescent="0.25">
      <c r="A74" s="21">
        <v>630</v>
      </c>
      <c r="B74" s="28" t="s">
        <v>110</v>
      </c>
      <c r="C74" s="29" t="s">
        <v>264</v>
      </c>
      <c r="D74" s="21">
        <f t="shared" si="5"/>
        <v>92</v>
      </c>
      <c r="E74" s="5">
        <v>11.96</v>
      </c>
      <c r="F74" s="21">
        <v>16</v>
      </c>
      <c r="G74" s="20">
        <v>1.8101851851851849E-3</v>
      </c>
      <c r="H74" s="81">
        <v>28</v>
      </c>
      <c r="I74" s="5">
        <v>4.84</v>
      </c>
      <c r="J74" s="21">
        <v>22</v>
      </c>
      <c r="K74" s="5">
        <v>3.65</v>
      </c>
      <c r="L74" s="21">
        <v>26</v>
      </c>
    </row>
    <row r="75" spans="1:12" x14ac:dyDescent="0.25">
      <c r="A75" s="21">
        <v>608</v>
      </c>
      <c r="B75" s="28" t="s">
        <v>106</v>
      </c>
      <c r="C75" s="29" t="s">
        <v>112</v>
      </c>
      <c r="D75" s="21">
        <f t="shared" si="5"/>
        <v>96</v>
      </c>
      <c r="E75" s="5">
        <v>11.36</v>
      </c>
      <c r="F75" s="21">
        <v>22</v>
      </c>
      <c r="G75" s="20">
        <v>2.127314814814815E-3</v>
      </c>
      <c r="H75" s="21">
        <v>18</v>
      </c>
      <c r="I75" s="5">
        <v>6.86</v>
      </c>
      <c r="J75" s="80">
        <v>29</v>
      </c>
      <c r="K75" s="5">
        <v>3.73</v>
      </c>
      <c r="L75" s="21">
        <v>27</v>
      </c>
    </row>
    <row r="76" spans="1:12" x14ac:dyDescent="0.25">
      <c r="A76" s="21">
        <v>621</v>
      </c>
      <c r="B76" s="29" t="s">
        <v>113</v>
      </c>
      <c r="C76" s="29" t="s">
        <v>90</v>
      </c>
      <c r="D76" s="21">
        <f t="shared" si="5"/>
        <v>100</v>
      </c>
      <c r="E76" s="5">
        <v>10.9</v>
      </c>
      <c r="F76" s="21">
        <v>26</v>
      </c>
      <c r="G76" s="20">
        <v>1.7893518518518519E-3</v>
      </c>
      <c r="H76" s="79">
        <v>30</v>
      </c>
      <c r="I76" s="5">
        <v>4.75</v>
      </c>
      <c r="J76" s="21">
        <v>21</v>
      </c>
      <c r="K76" s="5">
        <v>3.38</v>
      </c>
      <c r="L76" s="21">
        <v>23</v>
      </c>
    </row>
    <row r="77" spans="1:12" ht="13.5" customHeight="1" x14ac:dyDescent="0.25">
      <c r="A77" s="21">
        <v>140</v>
      </c>
      <c r="B77" s="28" t="s">
        <v>105</v>
      </c>
      <c r="C77" s="29" t="s">
        <v>263</v>
      </c>
      <c r="D77" s="21">
        <f t="shared" si="5"/>
        <v>101</v>
      </c>
      <c r="E77" s="5">
        <v>10.31</v>
      </c>
      <c r="F77" s="79">
        <v>30</v>
      </c>
      <c r="G77" s="20">
        <v>1.8055555555555557E-3</v>
      </c>
      <c r="H77" s="80">
        <v>29</v>
      </c>
      <c r="I77" s="5">
        <v>4.33</v>
      </c>
      <c r="J77" s="21">
        <v>17</v>
      </c>
      <c r="K77" s="5">
        <v>3.45</v>
      </c>
      <c r="L77" s="21">
        <v>25</v>
      </c>
    </row>
    <row r="78" spans="1:12" x14ac:dyDescent="0.25">
      <c r="A78" s="21">
        <v>163</v>
      </c>
      <c r="B78" s="28" t="s">
        <v>115</v>
      </c>
      <c r="C78" s="29" t="s">
        <v>114</v>
      </c>
      <c r="D78" s="21">
        <f t="shared" si="5"/>
        <v>105</v>
      </c>
      <c r="E78" s="5">
        <v>10.76</v>
      </c>
      <c r="F78" s="81">
        <v>28</v>
      </c>
      <c r="G78" s="20">
        <v>2.0763888888888889E-3</v>
      </c>
      <c r="H78" s="21">
        <v>21</v>
      </c>
      <c r="I78" s="5">
        <v>6.23</v>
      </c>
      <c r="J78" s="81">
        <v>28</v>
      </c>
      <c r="K78" s="5">
        <v>3.73</v>
      </c>
      <c r="L78" s="81">
        <v>28</v>
      </c>
    </row>
    <row r="79" spans="1:12" x14ac:dyDescent="0.25">
      <c r="A79" s="21">
        <v>637</v>
      </c>
      <c r="B79" s="29" t="s">
        <v>107</v>
      </c>
      <c r="C79" s="29" t="s">
        <v>108</v>
      </c>
      <c r="D79" s="59">
        <f t="shared" si="5"/>
        <v>106</v>
      </c>
      <c r="E79" s="5">
        <v>11.09</v>
      </c>
      <c r="F79" s="21">
        <v>25</v>
      </c>
      <c r="G79" s="20">
        <v>1.8981481481481482E-3</v>
      </c>
      <c r="H79" s="21">
        <v>27</v>
      </c>
      <c r="I79" s="5">
        <v>5.15</v>
      </c>
      <c r="J79" s="21">
        <v>25</v>
      </c>
      <c r="K79" s="5">
        <v>3.76</v>
      </c>
      <c r="L79" s="80">
        <v>29</v>
      </c>
    </row>
    <row r="80" spans="1:12" x14ac:dyDescent="0.25">
      <c r="A80" s="26"/>
      <c r="B80" s="32"/>
      <c r="C80" s="32"/>
      <c r="D80" s="26"/>
      <c r="E80" s="13"/>
      <c r="F80" s="26"/>
      <c r="G80" s="22"/>
      <c r="H80" s="26"/>
      <c r="I80" s="13"/>
      <c r="J80" s="26"/>
      <c r="K80" s="13"/>
      <c r="L80" s="11"/>
    </row>
    <row r="81" spans="1:14" ht="29.45" customHeight="1" x14ac:dyDescent="0.25">
      <c r="A81" s="4"/>
      <c r="B81" s="75" t="s">
        <v>338</v>
      </c>
      <c r="C81" s="75"/>
      <c r="D81" s="74" t="s">
        <v>170</v>
      </c>
      <c r="E81" s="88" t="s">
        <v>12</v>
      </c>
      <c r="F81" s="88"/>
      <c r="G81" s="88" t="s">
        <v>13</v>
      </c>
      <c r="H81" s="88"/>
      <c r="I81" s="88" t="s">
        <v>10</v>
      </c>
      <c r="J81" s="88"/>
      <c r="K81" s="88" t="s">
        <v>1</v>
      </c>
      <c r="L81" s="89"/>
    </row>
    <row r="82" spans="1:14" x14ac:dyDescent="0.25">
      <c r="A82" s="4" t="s">
        <v>42</v>
      </c>
      <c r="B82" s="9" t="s">
        <v>4</v>
      </c>
      <c r="C82" s="9" t="s">
        <v>5</v>
      </c>
      <c r="D82" s="4"/>
      <c r="E82" s="4"/>
      <c r="F82" s="4"/>
      <c r="G82" s="4"/>
      <c r="H82" s="4"/>
      <c r="I82" s="4"/>
      <c r="J82" s="4"/>
      <c r="K82" s="4"/>
      <c r="L82" s="4"/>
    </row>
    <row r="83" spans="1:14" x14ac:dyDescent="0.25">
      <c r="A83" s="21">
        <v>148</v>
      </c>
      <c r="B83" s="28" t="s">
        <v>50</v>
      </c>
      <c r="C83" s="29" t="s">
        <v>275</v>
      </c>
      <c r="D83" s="21">
        <f t="shared" ref="D83:D88" si="6">SUM(F83+ H83+J83+L83+N83)</f>
        <v>26</v>
      </c>
      <c r="E83" s="5"/>
      <c r="F83" s="21"/>
      <c r="G83" s="20">
        <v>1.675925925925926E-3</v>
      </c>
      <c r="H83" s="21">
        <v>12</v>
      </c>
      <c r="I83" s="5"/>
      <c r="J83" s="21"/>
      <c r="K83" s="5">
        <v>4.53</v>
      </c>
      <c r="L83" s="80">
        <v>14</v>
      </c>
      <c r="M83" s="70"/>
      <c r="N83" s="32"/>
    </row>
    <row r="84" spans="1:14" x14ac:dyDescent="0.25">
      <c r="A84" s="21">
        <v>634</v>
      </c>
      <c r="B84" s="28" t="s">
        <v>278</v>
      </c>
      <c r="C84" s="29" t="s">
        <v>176</v>
      </c>
      <c r="D84" s="21">
        <f t="shared" si="6"/>
        <v>45</v>
      </c>
      <c r="E84" s="5">
        <v>13.81</v>
      </c>
      <c r="F84" s="21">
        <v>10</v>
      </c>
      <c r="G84" s="20">
        <v>1.7858796296296297E-3</v>
      </c>
      <c r="H84" s="21">
        <v>9</v>
      </c>
      <c r="I84" s="5">
        <v>6.95</v>
      </c>
      <c r="J84" s="81">
        <v>13</v>
      </c>
      <c r="K84" s="5">
        <v>4.5199999999999996</v>
      </c>
      <c r="L84" s="81">
        <v>13</v>
      </c>
      <c r="M84" s="70"/>
      <c r="N84" s="32"/>
    </row>
    <row r="85" spans="1:14" x14ac:dyDescent="0.25">
      <c r="A85" s="21">
        <v>612</v>
      </c>
      <c r="B85" s="28" t="s">
        <v>51</v>
      </c>
      <c r="C85" s="29" t="s">
        <v>116</v>
      </c>
      <c r="D85" s="21">
        <f t="shared" si="6"/>
        <v>49</v>
      </c>
      <c r="E85" s="5">
        <v>12.81</v>
      </c>
      <c r="F85" s="81">
        <v>13</v>
      </c>
      <c r="G85" s="20">
        <v>1.5810185185185187E-3</v>
      </c>
      <c r="H85" s="79">
        <v>15</v>
      </c>
      <c r="I85" s="5">
        <v>5.51</v>
      </c>
      <c r="J85" s="21">
        <v>9</v>
      </c>
      <c r="K85" s="5">
        <v>4.18</v>
      </c>
      <c r="L85" s="21">
        <v>12</v>
      </c>
      <c r="M85" s="70"/>
      <c r="N85" s="32"/>
    </row>
    <row r="86" spans="1:14" x14ac:dyDescent="0.25">
      <c r="A86" s="21">
        <v>633</v>
      </c>
      <c r="B86" s="28" t="s">
        <v>75</v>
      </c>
      <c r="C86" s="29" t="s">
        <v>162</v>
      </c>
      <c r="D86" s="21">
        <f t="shared" si="6"/>
        <v>50</v>
      </c>
      <c r="E86" s="5">
        <v>11.63</v>
      </c>
      <c r="F86" s="79">
        <v>15</v>
      </c>
      <c r="G86" s="20">
        <v>1.7789351851851853E-3</v>
      </c>
      <c r="H86" s="21">
        <v>10</v>
      </c>
      <c r="I86" s="5">
        <v>7</v>
      </c>
      <c r="J86" s="80">
        <v>14</v>
      </c>
      <c r="K86" s="5">
        <v>4.0999999999999996</v>
      </c>
      <c r="L86" s="21">
        <v>11</v>
      </c>
      <c r="M86" s="70"/>
      <c r="N86" s="32"/>
    </row>
    <row r="87" spans="1:14" x14ac:dyDescent="0.25">
      <c r="A87" s="21">
        <v>145</v>
      </c>
      <c r="B87" s="28" t="s">
        <v>285</v>
      </c>
      <c r="C87" s="29" t="s">
        <v>274</v>
      </c>
      <c r="D87" s="59">
        <f t="shared" si="6"/>
        <v>51</v>
      </c>
      <c r="E87" s="5">
        <v>11.89</v>
      </c>
      <c r="F87" s="80">
        <v>14</v>
      </c>
      <c r="G87" s="20">
        <v>1.6724537037037036E-3</v>
      </c>
      <c r="H87" s="81">
        <v>13</v>
      </c>
      <c r="I87" s="5">
        <v>10</v>
      </c>
      <c r="J87" s="79">
        <v>15</v>
      </c>
      <c r="K87" s="5">
        <v>3.77</v>
      </c>
      <c r="L87" s="21">
        <v>9</v>
      </c>
      <c r="M87" s="70"/>
      <c r="N87" s="32"/>
    </row>
    <row r="88" spans="1:14" x14ac:dyDescent="0.25">
      <c r="A88" s="21">
        <v>610</v>
      </c>
      <c r="B88" s="29" t="s">
        <v>73</v>
      </c>
      <c r="C88" s="29" t="s">
        <v>116</v>
      </c>
      <c r="D88" s="59">
        <f t="shared" si="6"/>
        <v>51</v>
      </c>
      <c r="E88" s="5">
        <v>13.46</v>
      </c>
      <c r="F88" s="21">
        <v>11</v>
      </c>
      <c r="G88" s="20">
        <v>1.6145833333333333E-3</v>
      </c>
      <c r="H88" s="80">
        <v>14</v>
      </c>
      <c r="I88" s="5">
        <v>6.35</v>
      </c>
      <c r="J88" s="21">
        <v>11</v>
      </c>
      <c r="K88" s="5">
        <v>4.91</v>
      </c>
      <c r="L88" s="79">
        <v>15</v>
      </c>
      <c r="M88" s="70"/>
      <c r="N88" s="32"/>
    </row>
    <row r="89" spans="1:14" x14ac:dyDescent="0.25">
      <c r="A89" s="26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1" spans="1:14" ht="27.6" customHeight="1" x14ac:dyDescent="0.25">
      <c r="A91" s="19"/>
      <c r="B91" s="18" t="s">
        <v>339</v>
      </c>
      <c r="C91" s="23"/>
      <c r="D91" s="56" t="s">
        <v>170</v>
      </c>
      <c r="E91" s="104" t="s">
        <v>12</v>
      </c>
      <c r="F91" s="105"/>
      <c r="G91" s="102" t="s">
        <v>13</v>
      </c>
      <c r="H91" s="102"/>
      <c r="I91" s="102" t="s">
        <v>10</v>
      </c>
      <c r="J91" s="102"/>
      <c r="K91" s="102" t="s">
        <v>1</v>
      </c>
      <c r="L91" s="103"/>
    </row>
    <row r="92" spans="1:14" x14ac:dyDescent="0.25">
      <c r="A92" s="4" t="s">
        <v>42</v>
      </c>
      <c r="B92" s="17" t="s">
        <v>4</v>
      </c>
      <c r="C92" s="9" t="s">
        <v>5</v>
      </c>
      <c r="D92" s="4"/>
      <c r="E92" s="4"/>
      <c r="F92" s="4"/>
      <c r="G92" s="4"/>
      <c r="H92" s="4"/>
      <c r="I92" s="4"/>
      <c r="J92" s="4"/>
      <c r="K92" s="4"/>
      <c r="L92" s="4"/>
    </row>
    <row r="93" spans="1:14" x14ac:dyDescent="0.25">
      <c r="A93" s="21">
        <v>639</v>
      </c>
      <c r="B93" s="71" t="s">
        <v>320</v>
      </c>
      <c r="C93" s="42" t="s">
        <v>321</v>
      </c>
      <c r="D93" s="21">
        <f>SUM(F93+ H93+J93+L93+N93+P93)</f>
        <v>14</v>
      </c>
      <c r="E93" s="5">
        <v>13.57</v>
      </c>
      <c r="F93" s="80">
        <v>14</v>
      </c>
      <c r="G93" s="20"/>
      <c r="H93" s="21"/>
      <c r="I93" s="5"/>
      <c r="J93" s="21"/>
      <c r="K93" s="5"/>
      <c r="L93" s="21"/>
    </row>
    <row r="94" spans="1:14" x14ac:dyDescent="0.25">
      <c r="A94" s="21">
        <v>661</v>
      </c>
      <c r="B94" s="71" t="s">
        <v>59</v>
      </c>
      <c r="C94" s="42" t="s">
        <v>332</v>
      </c>
      <c r="D94" s="21">
        <f>SUM(F94+ H94+J94+L94+N94+P94)</f>
        <v>15</v>
      </c>
      <c r="E94" s="5"/>
      <c r="F94" s="21"/>
      <c r="G94" s="20"/>
      <c r="H94" s="21"/>
      <c r="I94" s="5"/>
      <c r="J94" s="21"/>
      <c r="K94" s="5">
        <v>4.0199999999999996</v>
      </c>
      <c r="L94" s="79">
        <v>15</v>
      </c>
    </row>
    <row r="95" spans="1:14" x14ac:dyDescent="0.25">
      <c r="A95" s="21">
        <v>617</v>
      </c>
      <c r="B95" s="29" t="s">
        <v>122</v>
      </c>
      <c r="C95" s="29" t="s">
        <v>131</v>
      </c>
      <c r="D95" s="21">
        <f>SUM(F95+ H95+J95+L95+N95+P95)</f>
        <v>35</v>
      </c>
      <c r="E95" s="5">
        <v>14.46</v>
      </c>
      <c r="F95" s="21">
        <v>11</v>
      </c>
      <c r="G95" s="20">
        <v>1.8530092592592593E-3</v>
      </c>
      <c r="H95" s="81">
        <v>13</v>
      </c>
      <c r="I95" s="5">
        <v>5.56</v>
      </c>
      <c r="J95" s="21">
        <v>11</v>
      </c>
      <c r="K95" s="5">
        <v>0</v>
      </c>
      <c r="L95" s="21"/>
    </row>
    <row r="96" spans="1:14" x14ac:dyDescent="0.25">
      <c r="A96" s="21">
        <v>134</v>
      </c>
      <c r="B96" s="28" t="s">
        <v>129</v>
      </c>
      <c r="C96" s="29" t="s">
        <v>130</v>
      </c>
      <c r="D96" s="21">
        <f>SUM(F96+ H96+J96+L96+N96+P96)</f>
        <v>38</v>
      </c>
      <c r="E96" s="5">
        <v>15.48</v>
      </c>
      <c r="F96" s="21">
        <v>7</v>
      </c>
      <c r="G96" s="20">
        <v>1.8437499999999999E-3</v>
      </c>
      <c r="H96" s="80">
        <v>14</v>
      </c>
      <c r="I96" s="5">
        <v>5.08</v>
      </c>
      <c r="J96" s="21">
        <v>8</v>
      </c>
      <c r="K96" s="5">
        <v>3.19</v>
      </c>
      <c r="L96" s="21">
        <v>9</v>
      </c>
    </row>
    <row r="97" spans="1:16" x14ac:dyDescent="0.25">
      <c r="A97" s="21">
        <v>159</v>
      </c>
      <c r="B97" s="28" t="s">
        <v>128</v>
      </c>
      <c r="C97" s="29" t="s">
        <v>72</v>
      </c>
      <c r="D97" s="21">
        <f>SUM(F97+ H97+J97+L97+N97+R151)</f>
        <v>44</v>
      </c>
      <c r="E97" s="5">
        <v>14.03</v>
      </c>
      <c r="F97" s="81">
        <v>13</v>
      </c>
      <c r="G97" s="20">
        <v>2.2430555555555554E-3</v>
      </c>
      <c r="H97" s="21">
        <v>7</v>
      </c>
      <c r="I97" s="5">
        <v>5.67</v>
      </c>
      <c r="J97" s="81">
        <v>13</v>
      </c>
      <c r="K97" s="5">
        <v>3.47</v>
      </c>
      <c r="L97" s="21">
        <v>11</v>
      </c>
    </row>
    <row r="98" spans="1:16" x14ac:dyDescent="0.25">
      <c r="A98" s="21">
        <v>631</v>
      </c>
      <c r="B98" s="28" t="s">
        <v>123</v>
      </c>
      <c r="C98" s="29" t="s">
        <v>88</v>
      </c>
      <c r="D98" s="21">
        <f>SUM(F98+ H98+J98+L98+N98+R152)</f>
        <v>46</v>
      </c>
      <c r="E98" s="5">
        <v>14.44</v>
      </c>
      <c r="F98" s="21">
        <v>12</v>
      </c>
      <c r="G98" s="20">
        <v>1.96875E-3</v>
      </c>
      <c r="H98" s="21">
        <v>12</v>
      </c>
      <c r="I98" s="5">
        <v>6.48</v>
      </c>
      <c r="J98" s="80">
        <v>14</v>
      </c>
      <c r="K98" s="5">
        <v>3.02</v>
      </c>
      <c r="L98" s="21">
        <v>8</v>
      </c>
    </row>
    <row r="99" spans="1:16" x14ac:dyDescent="0.25">
      <c r="A99" s="21">
        <v>635</v>
      </c>
      <c r="B99" s="29" t="s">
        <v>141</v>
      </c>
      <c r="C99" s="29" t="s">
        <v>163</v>
      </c>
      <c r="D99" s="21">
        <f>SUM(F99+ H99+J99+L99+N99+P99)</f>
        <v>49</v>
      </c>
      <c r="E99" s="5">
        <v>14.88</v>
      </c>
      <c r="F99" s="21">
        <v>10</v>
      </c>
      <c r="G99" s="20">
        <v>2.0069444444444444E-3</v>
      </c>
      <c r="H99" s="21">
        <v>11</v>
      </c>
      <c r="I99" s="5">
        <v>7.06</v>
      </c>
      <c r="J99" s="79">
        <v>15</v>
      </c>
      <c r="K99" s="5">
        <v>3.76</v>
      </c>
      <c r="L99" s="81">
        <v>13</v>
      </c>
    </row>
    <row r="100" spans="1:16" x14ac:dyDescent="0.25">
      <c r="A100" s="21">
        <v>142</v>
      </c>
      <c r="B100" s="29" t="s">
        <v>67</v>
      </c>
      <c r="C100" s="29" t="s">
        <v>121</v>
      </c>
      <c r="D100" s="59">
        <f>SUM(F100+ H100+J100+L100+N100+P100)</f>
        <v>53</v>
      </c>
      <c r="E100" s="5">
        <v>13.3</v>
      </c>
      <c r="F100" s="79">
        <v>15</v>
      </c>
      <c r="G100" s="20">
        <v>1.738425925925926E-3</v>
      </c>
      <c r="H100" s="79">
        <v>15</v>
      </c>
      <c r="I100" s="5">
        <v>5.45</v>
      </c>
      <c r="J100" s="21">
        <v>9</v>
      </c>
      <c r="K100" s="5">
        <v>3.95</v>
      </c>
      <c r="L100" s="80">
        <v>14</v>
      </c>
    </row>
    <row r="101" spans="1:16" x14ac:dyDescent="0.25">
      <c r="A101" s="26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6" x14ac:dyDescent="0.25">
      <c r="A102" s="8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6" x14ac:dyDescent="0.25">
      <c r="A103" s="26"/>
      <c r="B103" s="32"/>
      <c r="C103" s="32"/>
      <c r="D103" s="26"/>
      <c r="E103" s="27"/>
      <c r="F103" s="26"/>
      <c r="G103" s="22"/>
      <c r="H103" s="26"/>
      <c r="I103" s="13"/>
      <c r="J103" s="26"/>
      <c r="K103" s="13"/>
      <c r="L103" s="26"/>
    </row>
    <row r="104" spans="1:16" x14ac:dyDescent="0.25">
      <c r="A104" s="12"/>
      <c r="B104" s="11"/>
      <c r="C104" s="11"/>
      <c r="D104" s="12"/>
      <c r="E104" s="27"/>
      <c r="F104" s="26"/>
      <c r="G104" s="22"/>
      <c r="H104" s="26"/>
      <c r="I104" s="13"/>
      <c r="J104" s="26"/>
      <c r="K104" s="13"/>
      <c r="L104" s="12"/>
    </row>
    <row r="105" spans="1:16" ht="28.9" customHeight="1" x14ac:dyDescent="0.25">
      <c r="A105" s="4"/>
      <c r="B105" s="16" t="s">
        <v>340</v>
      </c>
      <c r="C105" s="25"/>
      <c r="D105" s="55" t="s">
        <v>170</v>
      </c>
      <c r="E105" s="88" t="s">
        <v>12</v>
      </c>
      <c r="F105" s="88"/>
      <c r="G105" s="88" t="s">
        <v>13</v>
      </c>
      <c r="H105" s="88"/>
      <c r="I105" s="88" t="s">
        <v>10</v>
      </c>
      <c r="J105" s="88"/>
      <c r="K105" s="88" t="s">
        <v>1</v>
      </c>
      <c r="L105" s="89"/>
      <c r="M105" s="88" t="s">
        <v>14</v>
      </c>
      <c r="N105" s="88"/>
      <c r="O105" s="88" t="s">
        <v>15</v>
      </c>
      <c r="P105" s="88"/>
    </row>
    <row r="106" spans="1:16" x14ac:dyDescent="0.25">
      <c r="A106" s="4" t="s">
        <v>42</v>
      </c>
      <c r="B106" s="17" t="s">
        <v>4</v>
      </c>
      <c r="C106" s="9" t="s">
        <v>5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x14ac:dyDescent="0.25">
      <c r="A107" s="21">
        <v>644</v>
      </c>
      <c r="B107" s="28" t="s">
        <v>136</v>
      </c>
      <c r="C107" s="29" t="s">
        <v>137</v>
      </c>
      <c r="D107" s="21">
        <f t="shared" ref="D107:D113" si="7">SUM(F107+ H107+J107+L107+N107+P107)</f>
        <v>8</v>
      </c>
      <c r="E107" s="5"/>
      <c r="F107" s="21"/>
      <c r="G107" s="20">
        <v>1.7870370370370368E-3</v>
      </c>
      <c r="H107" s="81">
        <v>8</v>
      </c>
      <c r="I107" s="5"/>
      <c r="J107" s="21"/>
      <c r="K107" s="5"/>
      <c r="L107" s="21"/>
      <c r="M107" s="33"/>
      <c r="N107" s="21"/>
      <c r="O107" s="33"/>
      <c r="P107" s="21"/>
    </row>
    <row r="108" spans="1:16" x14ac:dyDescent="0.25">
      <c r="A108" s="21">
        <v>646</v>
      </c>
      <c r="B108" s="28" t="s">
        <v>118</v>
      </c>
      <c r="C108" s="29" t="s">
        <v>280</v>
      </c>
      <c r="D108" s="21">
        <f t="shared" si="7"/>
        <v>10</v>
      </c>
      <c r="E108" s="5"/>
      <c r="F108" s="21"/>
      <c r="G108" s="20"/>
      <c r="H108" s="21"/>
      <c r="I108" s="5"/>
      <c r="J108" s="21"/>
      <c r="K108" s="5">
        <v>4.83</v>
      </c>
      <c r="L108" s="79">
        <v>10</v>
      </c>
      <c r="M108" s="33"/>
      <c r="N108" s="21"/>
      <c r="O108" s="33"/>
      <c r="P108" s="21"/>
    </row>
    <row r="109" spans="1:16" x14ac:dyDescent="0.25">
      <c r="A109" s="21">
        <v>160</v>
      </c>
      <c r="B109" s="28" t="s">
        <v>82</v>
      </c>
      <c r="C109" s="29" t="s">
        <v>179</v>
      </c>
      <c r="D109" s="21">
        <f t="shared" si="7"/>
        <v>24</v>
      </c>
      <c r="E109" s="5">
        <v>13.96</v>
      </c>
      <c r="F109" s="21">
        <v>7</v>
      </c>
      <c r="G109" s="20"/>
      <c r="H109" s="21"/>
      <c r="I109" s="5">
        <v>8.9499999999999993</v>
      </c>
      <c r="J109" s="79">
        <v>10</v>
      </c>
      <c r="K109" s="5">
        <v>4.01</v>
      </c>
      <c r="L109" s="21">
        <v>7</v>
      </c>
      <c r="M109" s="33"/>
      <c r="N109" s="21"/>
      <c r="O109" s="33"/>
      <c r="P109" s="21"/>
    </row>
    <row r="110" spans="1:16" x14ac:dyDescent="0.25">
      <c r="A110" s="21">
        <v>165</v>
      </c>
      <c r="B110" s="28" t="s">
        <v>134</v>
      </c>
      <c r="C110" s="29" t="s">
        <v>135</v>
      </c>
      <c r="D110" s="21">
        <f t="shared" si="7"/>
        <v>25</v>
      </c>
      <c r="E110" s="5"/>
      <c r="F110" s="21"/>
      <c r="G110" s="20"/>
      <c r="H110" s="21"/>
      <c r="I110" s="5">
        <v>6.45</v>
      </c>
      <c r="J110" s="21">
        <v>7</v>
      </c>
      <c r="K110" s="5">
        <v>4.72</v>
      </c>
      <c r="L110" s="80">
        <v>9</v>
      </c>
      <c r="M110" s="33">
        <v>6.8750000000000007E-4</v>
      </c>
      <c r="N110" s="80">
        <v>9</v>
      </c>
      <c r="O110" s="33"/>
      <c r="P110" s="21"/>
    </row>
    <row r="111" spans="1:16" x14ac:dyDescent="0.25">
      <c r="A111" s="21">
        <v>667</v>
      </c>
      <c r="B111" s="28" t="s">
        <v>300</v>
      </c>
      <c r="C111" s="29" t="s">
        <v>301</v>
      </c>
      <c r="D111" s="21">
        <f t="shared" si="7"/>
        <v>28</v>
      </c>
      <c r="E111" s="5">
        <v>11.85</v>
      </c>
      <c r="F111" s="79">
        <v>10</v>
      </c>
      <c r="G111" s="20"/>
      <c r="H111" s="21"/>
      <c r="I111" s="5">
        <v>6.8</v>
      </c>
      <c r="J111" s="80">
        <v>9</v>
      </c>
      <c r="K111" s="5"/>
      <c r="L111" s="21"/>
      <c r="M111" s="33"/>
      <c r="N111" s="21"/>
      <c r="O111" s="33">
        <v>7.7546296296296287E-3</v>
      </c>
      <c r="P111" s="80">
        <v>9</v>
      </c>
    </row>
    <row r="112" spans="1:16" x14ac:dyDescent="0.25">
      <c r="A112" s="21">
        <v>619</v>
      </c>
      <c r="B112" s="28" t="s">
        <v>82</v>
      </c>
      <c r="C112" s="29" t="s">
        <v>132</v>
      </c>
      <c r="D112" s="21">
        <f t="shared" si="7"/>
        <v>38</v>
      </c>
      <c r="E112" s="5">
        <v>12.1</v>
      </c>
      <c r="F112" s="80">
        <v>9</v>
      </c>
      <c r="G112" s="20">
        <v>1.4155092592592589E-3</v>
      </c>
      <c r="H112" s="79">
        <v>10</v>
      </c>
      <c r="I112" s="5">
        <v>6.8</v>
      </c>
      <c r="J112" s="80">
        <v>9</v>
      </c>
      <c r="K112" s="5"/>
      <c r="L112" s="21"/>
      <c r="M112" s="33">
        <v>6.076388888888889E-4</v>
      </c>
      <c r="N112" s="79">
        <v>10</v>
      </c>
      <c r="O112" s="33"/>
      <c r="P112" s="21"/>
    </row>
    <row r="113" spans="1:16" x14ac:dyDescent="0.25">
      <c r="A113" s="21">
        <v>628</v>
      </c>
      <c r="B113" s="28" t="s">
        <v>279</v>
      </c>
      <c r="C113" s="29" t="s">
        <v>117</v>
      </c>
      <c r="D113" s="59">
        <f t="shared" si="7"/>
        <v>43</v>
      </c>
      <c r="E113" s="5">
        <v>13.65</v>
      </c>
      <c r="F113" s="81">
        <v>8</v>
      </c>
      <c r="G113" s="20">
        <v>1.7476851851851852E-3</v>
      </c>
      <c r="H113" s="80">
        <v>9</v>
      </c>
      <c r="I113" s="5">
        <v>0</v>
      </c>
      <c r="J113" s="21">
        <v>0</v>
      </c>
      <c r="K113" s="5">
        <v>4.41</v>
      </c>
      <c r="L113" s="81">
        <v>8</v>
      </c>
      <c r="M113" s="33">
        <v>7.3842592592592579E-4</v>
      </c>
      <c r="N113" s="81">
        <v>8</v>
      </c>
      <c r="O113" s="33">
        <v>7.5115740740740742E-3</v>
      </c>
      <c r="P113" s="79">
        <v>10</v>
      </c>
    </row>
    <row r="115" spans="1:16" ht="30" customHeight="1" x14ac:dyDescent="0.25">
      <c r="A115" s="4"/>
      <c r="B115" s="18" t="s">
        <v>341</v>
      </c>
      <c r="C115" s="23"/>
      <c r="D115" s="56" t="s">
        <v>170</v>
      </c>
      <c r="E115" s="102" t="s">
        <v>12</v>
      </c>
      <c r="F115" s="102"/>
      <c r="G115" s="102" t="s">
        <v>13</v>
      </c>
      <c r="H115" s="102"/>
      <c r="I115" s="102" t="s">
        <v>10</v>
      </c>
      <c r="J115" s="102"/>
      <c r="K115" s="102" t="s">
        <v>1</v>
      </c>
      <c r="L115" s="103"/>
      <c r="M115" s="102" t="s">
        <v>14</v>
      </c>
      <c r="N115" s="102"/>
      <c r="O115" s="102" t="s">
        <v>15</v>
      </c>
      <c r="P115" s="102"/>
    </row>
    <row r="116" spans="1:16" x14ac:dyDescent="0.25">
      <c r="A116" s="4" t="s">
        <v>42</v>
      </c>
      <c r="B116" s="17" t="s">
        <v>4</v>
      </c>
      <c r="C116" s="9" t="s">
        <v>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x14ac:dyDescent="0.25">
      <c r="A117" s="21">
        <v>154</v>
      </c>
      <c r="B117" s="28" t="s">
        <v>141</v>
      </c>
      <c r="C117" s="29" t="s">
        <v>142</v>
      </c>
      <c r="D117" s="21">
        <f>SUM(F117+ H117+J117+L117+N117+P117)</f>
        <v>10</v>
      </c>
      <c r="E117" s="5"/>
      <c r="F117" s="21"/>
      <c r="G117" s="20"/>
      <c r="H117" s="21"/>
      <c r="I117" s="5">
        <v>9.93</v>
      </c>
      <c r="J117" s="79">
        <v>10</v>
      </c>
      <c r="K117" s="5"/>
      <c r="L117" s="21"/>
      <c r="M117" s="20"/>
      <c r="N117" s="21"/>
      <c r="O117" s="20"/>
      <c r="P117" s="21"/>
    </row>
    <row r="118" spans="1:16" x14ac:dyDescent="0.25">
      <c r="A118" s="21">
        <v>135</v>
      </c>
      <c r="B118" s="28" t="s">
        <v>281</v>
      </c>
      <c r="C118" s="29" t="s">
        <v>282</v>
      </c>
      <c r="D118" s="21">
        <f>SUM(F118+ H118+J118+L118+N118+P118)</f>
        <v>35</v>
      </c>
      <c r="E118" s="5">
        <v>14.16</v>
      </c>
      <c r="F118" s="81">
        <v>8</v>
      </c>
      <c r="G118" s="20"/>
      <c r="H118" s="21"/>
      <c r="I118" s="5">
        <v>6.4</v>
      </c>
      <c r="J118" s="80">
        <v>9</v>
      </c>
      <c r="K118" s="5">
        <v>3.87</v>
      </c>
      <c r="L118" s="79">
        <v>10</v>
      </c>
      <c r="M118" s="20"/>
      <c r="N118" s="21"/>
      <c r="O118" s="20">
        <v>1.0185185185185184E-2</v>
      </c>
      <c r="P118" s="81">
        <v>8</v>
      </c>
    </row>
    <row r="119" spans="1:16" x14ac:dyDescent="0.25">
      <c r="A119" s="21">
        <v>629</v>
      </c>
      <c r="B119" s="28" t="s">
        <v>127</v>
      </c>
      <c r="C119" s="29" t="s">
        <v>139</v>
      </c>
      <c r="D119" s="21">
        <f>SUM(F119+ H119+J119+L119+N119+P119)</f>
        <v>52</v>
      </c>
      <c r="E119" s="5">
        <v>13.12</v>
      </c>
      <c r="F119" s="79">
        <v>10</v>
      </c>
      <c r="G119" s="20">
        <v>1.8587962962962965E-3</v>
      </c>
      <c r="H119" s="80">
        <v>9</v>
      </c>
      <c r="I119" s="5">
        <v>4.82</v>
      </c>
      <c r="J119" s="21">
        <v>7</v>
      </c>
      <c r="K119" s="5">
        <v>3.55</v>
      </c>
      <c r="L119" s="81">
        <v>8</v>
      </c>
      <c r="M119" s="20">
        <v>7.280092592592593E-4</v>
      </c>
      <c r="N119" s="80">
        <v>9</v>
      </c>
      <c r="O119" s="20">
        <v>8.6342592592592599E-3</v>
      </c>
      <c r="P119" s="80">
        <v>9</v>
      </c>
    </row>
    <row r="120" spans="1:16" x14ac:dyDescent="0.25">
      <c r="A120" s="21">
        <v>604</v>
      </c>
      <c r="B120" s="28" t="s">
        <v>63</v>
      </c>
      <c r="C120" s="29" t="s">
        <v>138</v>
      </c>
      <c r="D120" s="59">
        <f>SUM(F120+ H120+J120+L120+N120+P120)</f>
        <v>56</v>
      </c>
      <c r="E120" s="5">
        <v>13.52</v>
      </c>
      <c r="F120" s="80">
        <v>9</v>
      </c>
      <c r="G120" s="20">
        <v>1.7164351851851852E-3</v>
      </c>
      <c r="H120" s="79">
        <v>10</v>
      </c>
      <c r="I120" s="5">
        <v>6.15</v>
      </c>
      <c r="J120" s="81">
        <v>8</v>
      </c>
      <c r="K120" s="5">
        <v>3.73</v>
      </c>
      <c r="L120" s="80">
        <v>9</v>
      </c>
      <c r="M120" s="20">
        <v>7.164351851851853E-4</v>
      </c>
      <c r="N120" s="79">
        <v>10</v>
      </c>
      <c r="O120" s="20">
        <v>7.7777777777777767E-3</v>
      </c>
      <c r="P120" s="79">
        <v>10</v>
      </c>
    </row>
    <row r="122" spans="1:16" ht="28.15" customHeight="1" x14ac:dyDescent="0.25">
      <c r="A122" s="4"/>
      <c r="B122" s="16" t="s">
        <v>342</v>
      </c>
      <c r="C122" s="25"/>
      <c r="D122" s="24" t="s">
        <v>2</v>
      </c>
      <c r="E122" s="88" t="s">
        <v>12</v>
      </c>
      <c r="F122" s="88"/>
      <c r="G122" s="88" t="s">
        <v>13</v>
      </c>
      <c r="H122" s="88"/>
      <c r="I122" s="88" t="s">
        <v>10</v>
      </c>
      <c r="J122" s="88"/>
      <c r="K122" s="88" t="s">
        <v>1</v>
      </c>
      <c r="L122" s="89"/>
      <c r="M122" s="88" t="s">
        <v>14</v>
      </c>
      <c r="N122" s="88"/>
      <c r="O122" s="88" t="s">
        <v>15</v>
      </c>
      <c r="P122" s="88"/>
    </row>
    <row r="123" spans="1:16" x14ac:dyDescent="0.25">
      <c r="A123" s="4" t="s">
        <v>42</v>
      </c>
      <c r="B123" s="17" t="s">
        <v>4</v>
      </c>
      <c r="C123" s="9" t="s">
        <v>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x14ac:dyDescent="0.25">
      <c r="A124" s="73">
        <v>668</v>
      </c>
      <c r="B124" s="42" t="s">
        <v>302</v>
      </c>
      <c r="C124" s="42" t="s">
        <v>303</v>
      </c>
      <c r="D124" s="21">
        <f>SUM(F124+ H124+J124+L124+N124+P124)</f>
        <v>10</v>
      </c>
      <c r="E124" s="73">
        <v>12.25</v>
      </c>
      <c r="F124" s="79">
        <v>10</v>
      </c>
      <c r="G124" s="73"/>
      <c r="H124" s="21"/>
      <c r="I124" s="5"/>
      <c r="J124" s="21"/>
      <c r="K124" s="5"/>
      <c r="L124" s="21"/>
      <c r="M124" s="33"/>
      <c r="N124" s="21"/>
      <c r="O124" s="33"/>
      <c r="P124" s="21"/>
    </row>
    <row r="125" spans="1:16" x14ac:dyDescent="0.25">
      <c r="A125" s="21">
        <v>638</v>
      </c>
      <c r="B125" s="29" t="s">
        <v>143</v>
      </c>
      <c r="C125" s="29" t="s">
        <v>144</v>
      </c>
      <c r="D125" s="21">
        <f>SUM(F125+ H125+J125+L125+N125+P125)</f>
        <v>10</v>
      </c>
      <c r="E125" s="5"/>
      <c r="F125" s="21"/>
      <c r="G125" s="20">
        <v>1.4733796296296294E-3</v>
      </c>
      <c r="H125" s="79">
        <v>10</v>
      </c>
      <c r="I125" s="4"/>
      <c r="J125" s="4"/>
      <c r="K125" s="4"/>
      <c r="L125" s="4"/>
      <c r="M125" s="4"/>
      <c r="N125" s="4"/>
      <c r="O125" s="4"/>
      <c r="P125" s="4"/>
    </row>
    <row r="126" spans="1:16" x14ac:dyDescent="0.25">
      <c r="A126" s="21">
        <v>150</v>
      </c>
      <c r="B126" s="29" t="s">
        <v>146</v>
      </c>
      <c r="C126" s="29" t="s">
        <v>145</v>
      </c>
      <c r="D126" s="59">
        <f>SUM(F126+ H126+J126+L126+N126+P126)</f>
        <v>39</v>
      </c>
      <c r="E126" s="5">
        <v>12.48</v>
      </c>
      <c r="F126" s="80">
        <v>9</v>
      </c>
      <c r="G126" s="20"/>
      <c r="H126" s="21"/>
      <c r="I126" s="5">
        <v>6.55</v>
      </c>
      <c r="J126" s="79">
        <v>10</v>
      </c>
      <c r="K126" s="5"/>
      <c r="L126" s="21"/>
      <c r="M126" s="33">
        <v>7.5578703703703702E-4</v>
      </c>
      <c r="N126" s="79">
        <v>10</v>
      </c>
      <c r="O126" s="33">
        <v>1.0185185185185184E-2</v>
      </c>
      <c r="P126" s="79">
        <v>10</v>
      </c>
    </row>
    <row r="127" spans="1:16" x14ac:dyDescent="0.25">
      <c r="A127" s="26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66"/>
      <c r="B128" s="67"/>
      <c r="C128" s="67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x14ac:dyDescent="0.25">
      <c r="A129" s="66"/>
      <c r="B129" s="67"/>
      <c r="C129" s="67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1" spans="1:16" ht="28.9" customHeight="1" x14ac:dyDescent="0.25">
      <c r="A131" s="4"/>
      <c r="B131" s="18" t="s">
        <v>343</v>
      </c>
      <c r="C131" s="23"/>
      <c r="D131" s="56" t="s">
        <v>170</v>
      </c>
      <c r="E131" s="102" t="s">
        <v>12</v>
      </c>
      <c r="F131" s="102"/>
      <c r="G131" s="102" t="s">
        <v>13</v>
      </c>
      <c r="H131" s="102"/>
      <c r="I131" s="102" t="s">
        <v>10</v>
      </c>
      <c r="J131" s="102"/>
      <c r="K131" s="102" t="s">
        <v>1</v>
      </c>
      <c r="L131" s="103"/>
      <c r="M131" s="102" t="s">
        <v>14</v>
      </c>
      <c r="N131" s="102"/>
      <c r="O131" s="102" t="s">
        <v>15</v>
      </c>
      <c r="P131" s="102"/>
    </row>
    <row r="132" spans="1:16" x14ac:dyDescent="0.25">
      <c r="A132" s="4" t="s">
        <v>42</v>
      </c>
      <c r="B132" s="17" t="s">
        <v>4</v>
      </c>
      <c r="C132" s="9" t="s">
        <v>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x14ac:dyDescent="0.25">
      <c r="A133" s="21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1"/>
    </row>
    <row r="134" spans="1:16" x14ac:dyDescent="0.25">
      <c r="A134" s="66"/>
      <c r="B134" s="67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66"/>
    </row>
    <row r="136" spans="1:16" ht="28.15" customHeight="1" x14ac:dyDescent="0.25">
      <c r="A136" s="4"/>
      <c r="B136" s="16" t="s">
        <v>344</v>
      </c>
      <c r="C136" s="25"/>
      <c r="D136" s="55" t="s">
        <v>170</v>
      </c>
      <c r="E136" s="88" t="s">
        <v>12</v>
      </c>
      <c r="F136" s="88"/>
      <c r="G136" s="88" t="s">
        <v>13</v>
      </c>
      <c r="H136" s="88"/>
      <c r="I136" s="88" t="s">
        <v>10</v>
      </c>
      <c r="J136" s="88"/>
      <c r="K136" s="88" t="s">
        <v>1</v>
      </c>
      <c r="L136" s="89"/>
      <c r="M136" s="88" t="s">
        <v>14</v>
      </c>
      <c r="N136" s="88"/>
      <c r="O136" s="88" t="s">
        <v>15</v>
      </c>
      <c r="P136" s="88"/>
    </row>
    <row r="137" spans="1:16" x14ac:dyDescent="0.25">
      <c r="A137" s="4" t="s">
        <v>42</v>
      </c>
      <c r="B137" s="17" t="s">
        <v>4</v>
      </c>
      <c r="C137" s="9" t="s">
        <v>5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9"/>
    </row>
    <row r="138" spans="1:16" x14ac:dyDescent="0.25">
      <c r="A138" s="21">
        <v>666</v>
      </c>
      <c r="B138" s="28" t="s">
        <v>148</v>
      </c>
      <c r="C138" s="29" t="s">
        <v>57</v>
      </c>
      <c r="D138" s="21">
        <f t="shared" ref="D138:D145" si="8">SUM(F138+ H138+J138+L138+N138+P138)</f>
        <v>16</v>
      </c>
      <c r="E138" s="5">
        <v>13.12</v>
      </c>
      <c r="F138" s="81">
        <v>8</v>
      </c>
      <c r="G138" s="20"/>
      <c r="H138" s="21"/>
      <c r="I138" s="5">
        <v>5.56</v>
      </c>
      <c r="J138" s="81">
        <v>8</v>
      </c>
      <c r="K138" s="5"/>
      <c r="L138" s="21"/>
      <c r="M138" s="20"/>
      <c r="N138" s="21"/>
      <c r="O138" s="33"/>
      <c r="P138" s="21"/>
    </row>
    <row r="139" spans="1:16" x14ac:dyDescent="0.25">
      <c r="A139" s="21">
        <v>144</v>
      </c>
      <c r="B139" s="28" t="s">
        <v>161</v>
      </c>
      <c r="C139" s="29" t="s">
        <v>57</v>
      </c>
      <c r="D139" s="21">
        <f t="shared" si="8"/>
        <v>18</v>
      </c>
      <c r="E139" s="5">
        <v>11.24</v>
      </c>
      <c r="F139" s="80">
        <v>9</v>
      </c>
      <c r="G139" s="20"/>
      <c r="H139" s="21"/>
      <c r="I139" s="5"/>
      <c r="J139" s="21"/>
      <c r="K139" s="5"/>
      <c r="L139" s="21"/>
      <c r="M139" s="20">
        <v>6.8055555555555545E-4</v>
      </c>
      <c r="N139" s="80">
        <v>9</v>
      </c>
      <c r="O139" s="33"/>
      <c r="P139" s="21"/>
    </row>
    <row r="140" spans="1:16" x14ac:dyDescent="0.25">
      <c r="A140" s="21">
        <v>665</v>
      </c>
      <c r="B140" s="28" t="s">
        <v>326</v>
      </c>
      <c r="C140" s="29" t="s">
        <v>327</v>
      </c>
      <c r="D140" s="21">
        <f t="shared" si="8"/>
        <v>19</v>
      </c>
      <c r="E140" s="5"/>
      <c r="F140" s="21"/>
      <c r="G140" s="20"/>
      <c r="H140" s="21"/>
      <c r="I140" s="5">
        <v>5.67</v>
      </c>
      <c r="J140" s="80">
        <v>9</v>
      </c>
      <c r="K140" s="5"/>
      <c r="L140" s="21"/>
      <c r="M140" s="20"/>
      <c r="N140" s="21"/>
      <c r="O140" s="33">
        <v>6.5162037037037037E-3</v>
      </c>
      <c r="P140" s="79">
        <v>10</v>
      </c>
    </row>
    <row r="141" spans="1:16" x14ac:dyDescent="0.25">
      <c r="A141" s="21">
        <v>157</v>
      </c>
      <c r="B141" s="28" t="s">
        <v>164</v>
      </c>
      <c r="C141" s="29" t="s">
        <v>152</v>
      </c>
      <c r="D141" s="21">
        <f t="shared" si="8"/>
        <v>19</v>
      </c>
      <c r="E141" s="5"/>
      <c r="F141" s="21"/>
      <c r="G141" s="20">
        <v>1.7743055555555552E-3</v>
      </c>
      <c r="H141" s="79">
        <v>10</v>
      </c>
      <c r="I141" s="5"/>
      <c r="J141" s="21"/>
      <c r="K141" s="5">
        <v>3.43</v>
      </c>
      <c r="L141" s="80">
        <v>9</v>
      </c>
      <c r="M141" s="20"/>
      <c r="N141" s="21"/>
      <c r="O141" s="33"/>
      <c r="P141" s="21"/>
    </row>
    <row r="142" spans="1:16" x14ac:dyDescent="0.25">
      <c r="A142" s="21">
        <v>153</v>
      </c>
      <c r="B142" s="28" t="s">
        <v>78</v>
      </c>
      <c r="C142" s="29" t="s">
        <v>147</v>
      </c>
      <c r="D142" s="21">
        <f t="shared" si="8"/>
        <v>20</v>
      </c>
      <c r="E142" s="5">
        <v>11.15</v>
      </c>
      <c r="F142" s="79">
        <v>10</v>
      </c>
      <c r="G142" s="20"/>
      <c r="H142" s="21"/>
      <c r="I142" s="5"/>
      <c r="J142" s="21"/>
      <c r="K142" s="5"/>
      <c r="L142" s="21"/>
      <c r="M142" s="20">
        <v>5.9490740740740739E-4</v>
      </c>
      <c r="N142" s="79">
        <v>10</v>
      </c>
      <c r="O142" s="33"/>
      <c r="P142" s="21"/>
    </row>
    <row r="143" spans="1:16" x14ac:dyDescent="0.25">
      <c r="A143" s="21">
        <v>641</v>
      </c>
      <c r="B143" s="28" t="s">
        <v>152</v>
      </c>
      <c r="C143" s="29" t="s">
        <v>163</v>
      </c>
      <c r="D143" s="21">
        <f t="shared" si="8"/>
        <v>23</v>
      </c>
      <c r="E143" s="5"/>
      <c r="F143" s="21"/>
      <c r="G143" s="20">
        <v>2.0810185185185185E-3</v>
      </c>
      <c r="H143" s="81">
        <v>8</v>
      </c>
      <c r="I143" s="5"/>
      <c r="J143" s="21"/>
      <c r="K143" s="5">
        <v>3.42</v>
      </c>
      <c r="L143" s="81">
        <v>8</v>
      </c>
      <c r="M143" s="20">
        <v>9.0046296296296304E-4</v>
      </c>
      <c r="N143" s="21">
        <v>7</v>
      </c>
      <c r="O143" s="33"/>
      <c r="P143" s="21"/>
    </row>
    <row r="144" spans="1:16" x14ac:dyDescent="0.25">
      <c r="A144" s="21">
        <v>642</v>
      </c>
      <c r="B144" s="29" t="s">
        <v>151</v>
      </c>
      <c r="C144" s="29" t="s">
        <v>152</v>
      </c>
      <c r="D144" s="21">
        <f t="shared" si="8"/>
        <v>41</v>
      </c>
      <c r="E144" s="5">
        <v>21.48</v>
      </c>
      <c r="F144" s="21">
        <v>6</v>
      </c>
      <c r="G144" s="20">
        <v>2.9224537037037036E-3</v>
      </c>
      <c r="H144" s="21">
        <v>7</v>
      </c>
      <c r="I144" s="5">
        <v>2.63</v>
      </c>
      <c r="J144" s="21">
        <v>7</v>
      </c>
      <c r="K144" s="5">
        <v>1.94</v>
      </c>
      <c r="L144" s="21">
        <v>7</v>
      </c>
      <c r="M144" s="20">
        <v>1.3148148148148147E-3</v>
      </c>
      <c r="N144" s="21">
        <v>6</v>
      </c>
      <c r="O144" s="33">
        <v>1.2893518518518519E-2</v>
      </c>
      <c r="P144" s="81">
        <v>8</v>
      </c>
    </row>
    <row r="145" spans="1:16" x14ac:dyDescent="0.25">
      <c r="A145" s="21">
        <v>167</v>
      </c>
      <c r="B145" s="29" t="s">
        <v>150</v>
      </c>
      <c r="C145" s="29" t="s">
        <v>124</v>
      </c>
      <c r="D145" s="59">
        <f t="shared" si="8"/>
        <v>53</v>
      </c>
      <c r="E145" s="5">
        <v>14.81</v>
      </c>
      <c r="F145" s="21">
        <v>7</v>
      </c>
      <c r="G145" s="20">
        <v>2.0682870370370373E-3</v>
      </c>
      <c r="H145" s="80">
        <v>9</v>
      </c>
      <c r="I145" s="5">
        <v>5.83</v>
      </c>
      <c r="J145" s="79">
        <v>10</v>
      </c>
      <c r="K145" s="5">
        <v>4.0199999999999996</v>
      </c>
      <c r="L145" s="79">
        <v>10</v>
      </c>
      <c r="M145" s="20">
        <v>8.7037037037037042E-4</v>
      </c>
      <c r="N145" s="81">
        <v>8</v>
      </c>
      <c r="O145" s="33">
        <v>9.0162037037037034E-3</v>
      </c>
      <c r="P145" s="80">
        <v>9</v>
      </c>
    </row>
    <row r="146" spans="1:16" x14ac:dyDescent="0.25">
      <c r="A146" s="2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26"/>
    </row>
    <row r="148" spans="1:16" ht="29.45" customHeight="1" x14ac:dyDescent="0.25">
      <c r="A148" s="4"/>
      <c r="B148" s="18" t="s">
        <v>345</v>
      </c>
      <c r="C148" s="23"/>
      <c r="D148" s="56" t="s">
        <v>170</v>
      </c>
      <c r="E148" s="102" t="s">
        <v>12</v>
      </c>
      <c r="F148" s="102"/>
      <c r="G148" s="102" t="s">
        <v>13</v>
      </c>
      <c r="H148" s="102"/>
      <c r="I148" s="102" t="s">
        <v>10</v>
      </c>
      <c r="J148" s="102"/>
      <c r="K148" s="102" t="s">
        <v>1</v>
      </c>
      <c r="L148" s="103"/>
      <c r="M148" s="102" t="s">
        <v>14</v>
      </c>
      <c r="N148" s="102"/>
      <c r="O148" s="102" t="s">
        <v>15</v>
      </c>
      <c r="P148" s="102"/>
    </row>
    <row r="149" spans="1:16" x14ac:dyDescent="0.25">
      <c r="A149" s="4" t="s">
        <v>42</v>
      </c>
      <c r="B149" s="17" t="s">
        <v>4</v>
      </c>
      <c r="C149" s="9" t="s">
        <v>5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x14ac:dyDescent="0.25">
      <c r="A150" s="21">
        <v>640</v>
      </c>
      <c r="B150" s="29" t="s">
        <v>153</v>
      </c>
      <c r="C150" s="29" t="s">
        <v>57</v>
      </c>
      <c r="D150" s="21">
        <f>SUM(F150+ H150+J150+L150+N150+P150)</f>
        <v>20</v>
      </c>
      <c r="E150" s="5"/>
      <c r="F150" s="21"/>
      <c r="G150" s="20">
        <v>1.8182870370370369E-3</v>
      </c>
      <c r="H150" s="79">
        <v>10</v>
      </c>
      <c r="I150" s="5">
        <v>5.97</v>
      </c>
      <c r="J150" s="79">
        <v>10</v>
      </c>
      <c r="K150" s="5"/>
      <c r="L150" s="21"/>
      <c r="M150" s="33"/>
      <c r="N150" s="21"/>
      <c r="O150" s="33"/>
      <c r="P150" s="21"/>
    </row>
    <row r="151" spans="1:16" x14ac:dyDescent="0.25">
      <c r="A151" s="21">
        <v>632</v>
      </c>
      <c r="B151" s="29" t="s">
        <v>283</v>
      </c>
      <c r="C151" s="29" t="s">
        <v>126</v>
      </c>
      <c r="D151" s="59">
        <f>SUM(F151+ H151+J151+L151+N151+P151)</f>
        <v>29</v>
      </c>
      <c r="E151" s="5">
        <v>16.52</v>
      </c>
      <c r="F151" s="79">
        <v>10</v>
      </c>
      <c r="G151" s="20"/>
      <c r="H151" s="21"/>
      <c r="I151" s="5">
        <v>5.75</v>
      </c>
      <c r="J151" s="80">
        <v>9</v>
      </c>
      <c r="K151" s="5">
        <v>3.1</v>
      </c>
      <c r="L151" s="79">
        <v>10</v>
      </c>
      <c r="M151" s="33"/>
      <c r="N151" s="21"/>
      <c r="O151" s="33"/>
      <c r="P151" s="21"/>
    </row>
    <row r="152" spans="1:16" x14ac:dyDescent="0.25">
      <c r="A152" s="26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26"/>
      <c r="B153" s="58"/>
      <c r="C153" t="s">
        <v>166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26"/>
      <c r="B154" s="60"/>
      <c r="C154" t="s">
        <v>167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66"/>
      <c r="B155" s="61"/>
      <c r="C155" t="s">
        <v>168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B156" s="59"/>
      <c r="C156" t="s">
        <v>169</v>
      </c>
    </row>
  </sheetData>
  <sortState ref="A7:L16">
    <sortCondition ref="D7:D16"/>
  </sortState>
  <mergeCells count="70">
    <mergeCell ref="A3:L3"/>
    <mergeCell ref="E148:F148"/>
    <mergeCell ref="G148:H148"/>
    <mergeCell ref="I148:J148"/>
    <mergeCell ref="K148:L148"/>
    <mergeCell ref="E131:F131"/>
    <mergeCell ref="G131:H131"/>
    <mergeCell ref="I131:J131"/>
    <mergeCell ref="K131:L131"/>
    <mergeCell ref="E91:F91"/>
    <mergeCell ref="G91:H91"/>
    <mergeCell ref="I91:J91"/>
    <mergeCell ref="K91:L91"/>
    <mergeCell ref="E58:F58"/>
    <mergeCell ref="G58:H58"/>
    <mergeCell ref="I58:J58"/>
    <mergeCell ref="M148:N148"/>
    <mergeCell ref="O148:P148"/>
    <mergeCell ref="E136:F136"/>
    <mergeCell ref="G136:H136"/>
    <mergeCell ref="I136:J136"/>
    <mergeCell ref="K136:L136"/>
    <mergeCell ref="M136:N136"/>
    <mergeCell ref="O136:P136"/>
    <mergeCell ref="M131:N131"/>
    <mergeCell ref="O131:P131"/>
    <mergeCell ref="E122:F122"/>
    <mergeCell ref="G122:H122"/>
    <mergeCell ref="I122:J122"/>
    <mergeCell ref="K122:L122"/>
    <mergeCell ref="M122:N122"/>
    <mergeCell ref="O122:P122"/>
    <mergeCell ref="M105:N105"/>
    <mergeCell ref="O105:P105"/>
    <mergeCell ref="E115:F115"/>
    <mergeCell ref="G115:H115"/>
    <mergeCell ref="I115:J115"/>
    <mergeCell ref="K115:L115"/>
    <mergeCell ref="M115:N115"/>
    <mergeCell ref="O115:P115"/>
    <mergeCell ref="E105:F105"/>
    <mergeCell ref="G105:H105"/>
    <mergeCell ref="I105:J105"/>
    <mergeCell ref="K105:L105"/>
    <mergeCell ref="E46:F46"/>
    <mergeCell ref="K81:L81"/>
    <mergeCell ref="K58:L58"/>
    <mergeCell ref="E81:F81"/>
    <mergeCell ref="G81:H81"/>
    <mergeCell ref="I81:J81"/>
    <mergeCell ref="E70:F70"/>
    <mergeCell ref="G70:H70"/>
    <mergeCell ref="I70:J70"/>
    <mergeCell ref="K70:L70"/>
    <mergeCell ref="A2:L2"/>
    <mergeCell ref="K17:L17"/>
    <mergeCell ref="G46:H46"/>
    <mergeCell ref="I46:J46"/>
    <mergeCell ref="K46:L46"/>
    <mergeCell ref="E5:F5"/>
    <mergeCell ref="G5:H5"/>
    <mergeCell ref="I5:J5"/>
    <mergeCell ref="K5:L5"/>
    <mergeCell ref="E17:F17"/>
    <mergeCell ref="G17:H17"/>
    <mergeCell ref="I17:J17"/>
    <mergeCell ref="E35:F35"/>
    <mergeCell ref="G35:H35"/>
    <mergeCell ref="I35:J35"/>
    <mergeCell ref="K35:L35"/>
  </mergeCells>
  <pageMargins left="0.70866141732283472" right="0.70866141732283472" top="0.11811023622047245" bottom="0.1181102362204724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Medal Winners</vt:lpstr>
      <vt:lpstr>Sheet3</vt:lpstr>
      <vt:lpstr>'Medal Winners'!Print_Area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2017-09-11T15:15:18Z</cp:lastPrinted>
  <dcterms:created xsi:type="dcterms:W3CDTF">2011-09-10T15:46:02Z</dcterms:created>
  <dcterms:modified xsi:type="dcterms:W3CDTF">2017-09-12T13:55:33Z</dcterms:modified>
</cp:coreProperties>
</file>