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5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Sheet1!$A$351:$P$354</definedName>
    <definedName name="_xlnm.Print_Area" localSheetId="0">Sheet1!$A$1:$P$356</definedName>
    <definedName name="_xlnm.Print_Area" localSheetId="1">Sheet2!$A$1:$P$130</definedName>
  </definedNames>
  <calcPr calcId="125725"/>
</workbook>
</file>

<file path=xl/calcChain.xml><?xml version="1.0" encoding="utf-8"?>
<calcChain xmlns="http://schemas.openxmlformats.org/spreadsheetml/2006/main">
  <c r="D91" i="2"/>
  <c r="D93"/>
  <c r="D92"/>
  <c r="D94"/>
  <c r="D95"/>
  <c r="D129"/>
  <c r="D127"/>
  <c r="D128"/>
  <c r="D130"/>
  <c r="D118"/>
  <c r="D119"/>
  <c r="D120"/>
  <c r="D121"/>
  <c r="D122"/>
  <c r="D123"/>
  <c r="D112"/>
  <c r="D100"/>
  <c r="D101"/>
  <c r="D82"/>
  <c r="D83"/>
  <c r="D84"/>
  <c r="D85"/>
  <c r="D86"/>
  <c r="D87"/>
  <c r="D71"/>
  <c r="D72"/>
  <c r="D73"/>
  <c r="D74"/>
  <c r="D75"/>
  <c r="D76"/>
  <c r="D77"/>
  <c r="D78"/>
  <c r="D59"/>
  <c r="D60"/>
  <c r="D61"/>
  <c r="D62"/>
  <c r="D63"/>
  <c r="D64"/>
  <c r="D65"/>
  <c r="D66"/>
  <c r="D67"/>
  <c r="D46"/>
  <c r="D47"/>
  <c r="D48"/>
  <c r="D49"/>
  <c r="D50"/>
  <c r="D51"/>
  <c r="D52"/>
  <c r="D54"/>
  <c r="D53"/>
  <c r="D55"/>
  <c r="D34"/>
  <c r="D35"/>
  <c r="D36"/>
  <c r="D37"/>
  <c r="D38"/>
  <c r="D39"/>
  <c r="D40"/>
  <c r="D41"/>
  <c r="D42"/>
  <c r="D25"/>
  <c r="D26"/>
  <c r="D27"/>
  <c r="D28"/>
  <c r="D29"/>
  <c r="D30"/>
  <c r="D16"/>
  <c r="D18"/>
  <c r="D17"/>
  <c r="D19"/>
  <c r="D20"/>
  <c r="D21"/>
  <c r="D5"/>
  <c r="D6"/>
  <c r="D7"/>
  <c r="D8"/>
  <c r="D9"/>
  <c r="D11"/>
  <c r="D10"/>
  <c r="D12"/>
  <c r="D121" i="1"/>
  <c r="D245" l="1"/>
  <c r="D341"/>
  <c r="D354" l="1"/>
  <c r="D293"/>
  <c r="D340"/>
  <c r="D272"/>
  <c r="D274"/>
  <c r="D276"/>
  <c r="D279"/>
  <c r="D275"/>
  <c r="D277"/>
  <c r="D278"/>
  <c r="D268"/>
  <c r="D267"/>
  <c r="D249"/>
  <c r="D248"/>
  <c r="D246"/>
  <c r="D247"/>
  <c r="D210"/>
  <c r="D220"/>
  <c r="D213"/>
  <c r="D218"/>
  <c r="D221"/>
  <c r="D209"/>
  <c r="D214"/>
  <c r="D215"/>
  <c r="D219"/>
  <c r="D166"/>
  <c r="D172"/>
  <c r="D171"/>
  <c r="D165"/>
  <c r="D173"/>
  <c r="D131"/>
  <c r="D129"/>
  <c r="D133"/>
  <c r="D130"/>
  <c r="D127"/>
  <c r="D132"/>
  <c r="D122"/>
  <c r="D71"/>
  <c r="D74"/>
  <c r="D69"/>
  <c r="D73"/>
  <c r="D78"/>
  <c r="D77"/>
  <c r="D17"/>
  <c r="D20"/>
  <c r="D21"/>
  <c r="D294" l="1"/>
  <c r="D291"/>
  <c r="D292"/>
  <c r="D305"/>
  <c r="D270"/>
  <c r="D266"/>
  <c r="D262"/>
  <c r="D265"/>
  <c r="D269"/>
  <c r="D236"/>
  <c r="D241"/>
  <c r="D234"/>
  <c r="D235"/>
  <c r="D237"/>
  <c r="D243"/>
  <c r="D232"/>
  <c r="D244"/>
  <c r="D238"/>
  <c r="D242"/>
  <c r="D208"/>
  <c r="D216"/>
  <c r="D211"/>
  <c r="D207"/>
  <c r="D202"/>
  <c r="D206"/>
  <c r="D68"/>
  <c r="D200"/>
  <c r="D212"/>
  <c r="D193"/>
  <c r="D205"/>
  <c r="D195"/>
  <c r="D217"/>
  <c r="D203"/>
  <c r="D199"/>
  <c r="D194"/>
  <c r="D107"/>
  <c r="D175"/>
  <c r="D177"/>
  <c r="D151"/>
  <c r="D157"/>
  <c r="D167"/>
  <c r="D163"/>
  <c r="D168"/>
  <c r="D170"/>
  <c r="D176"/>
  <c r="D159"/>
  <c r="D152"/>
  <c r="D160"/>
  <c r="D154"/>
  <c r="D164"/>
  <c r="D169"/>
  <c r="D158"/>
  <c r="D156"/>
  <c r="D155"/>
  <c r="D161"/>
  <c r="D110" l="1"/>
  <c r="D112"/>
  <c r="D75"/>
  <c r="D79"/>
  <c r="D64"/>
  <c r="D76"/>
  <c r="D61"/>
  <c r="D65"/>
  <c r="D66"/>
  <c r="D72"/>
  <c r="D62"/>
  <c r="D60"/>
  <c r="D70"/>
  <c r="D63"/>
  <c r="D67"/>
  <c r="D59"/>
  <c r="D119"/>
  <c r="D116"/>
  <c r="D125"/>
  <c r="D115"/>
  <c r="D105"/>
  <c r="D120"/>
  <c r="D102"/>
  <c r="D111"/>
  <c r="D126"/>
  <c r="D117"/>
  <c r="D109"/>
  <c r="D103"/>
  <c r="D128"/>
  <c r="D108"/>
  <c r="D113"/>
  <c r="D118"/>
  <c r="D106"/>
  <c r="D101"/>
  <c r="D123"/>
  <c r="D124"/>
  <c r="D100"/>
  <c r="D104"/>
  <c r="D114"/>
  <c r="D44"/>
  <c r="D37"/>
  <c r="D39"/>
  <c r="D40"/>
  <c r="D36"/>
  <c r="D41"/>
  <c r="D42"/>
  <c r="D35"/>
  <c r="D38"/>
  <c r="D34"/>
  <c r="D43"/>
  <c r="D18"/>
  <c r="D19"/>
  <c r="D16"/>
  <c r="D7"/>
  <c r="D14"/>
  <c r="D9"/>
  <c r="D11"/>
  <c r="D8"/>
  <c r="D15"/>
  <c r="D13"/>
  <c r="D10"/>
  <c r="D6"/>
  <c r="D12"/>
  <c r="D338" l="1"/>
  <c r="D336"/>
  <c r="D337"/>
  <c r="D339"/>
  <c r="D335"/>
  <c r="D260"/>
  <c r="D264"/>
  <c r="D261"/>
  <c r="D273"/>
  <c r="D271"/>
  <c r="D263"/>
  <c r="D233"/>
  <c r="D239"/>
  <c r="D240"/>
  <c r="D174"/>
  <c r="D204"/>
  <c r="D198"/>
  <c r="D196"/>
  <c r="D201"/>
  <c r="D197"/>
  <c r="D351"/>
  <c r="D353"/>
  <c r="D355"/>
  <c r="D352"/>
  <c r="D327"/>
  <c r="D306"/>
  <c r="D290"/>
  <c r="D297"/>
  <c r="D162"/>
  <c r="D153"/>
  <c r="D178"/>
</calcChain>
</file>

<file path=xl/sharedStrings.xml><?xml version="1.0" encoding="utf-8"?>
<sst xmlns="http://schemas.openxmlformats.org/spreadsheetml/2006/main" count="1046" uniqueCount="382">
  <si>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</si>
  <si>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</si>
  <si>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</si>
  <si>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</si>
  <si>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</si>
  <si>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</si>
  <si>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</si>
  <si>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</si>
  <si>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</si>
  <si>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</si>
  <si>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</si>
  <si>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</si>
  <si>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</si>
  <si>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</si>
  <si>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</si>
  <si>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</si>
  <si>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</si>
  <si>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</si>
  <si>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</si>
  <si>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</si>
  <si>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</si>
  <si>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</si>
  <si>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</si>
  <si>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</si>
  <si>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</si>
  <si>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</si>
  <si>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</si>
  <si>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</si>
  <si>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</si>
  <si>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</si>
  <si>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</si>
  <si>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13 female (Age 11 &amp;12)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</si>
  <si>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</si>
  <si>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</si>
  <si>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</si>
  <si>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</si>
  <si>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</si>
  <si>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</t>
  </si>
  <si>
    <t>Points are 1st = 20, 2nd = 19 etc.</t>
  </si>
  <si>
    <t>Points are 1st = 10, 2nd = 9 etc.</t>
  </si>
  <si>
    <t>NON MEMBERS</t>
  </si>
  <si>
    <t>Number</t>
  </si>
  <si>
    <t>Elliott</t>
  </si>
  <si>
    <t>Noah</t>
  </si>
  <si>
    <t>Matthew</t>
  </si>
  <si>
    <t>Lorcan</t>
  </si>
  <si>
    <t>Rouse</t>
  </si>
  <si>
    <t>Elam</t>
  </si>
  <si>
    <t>Hughes</t>
  </si>
  <si>
    <t>Oliver</t>
  </si>
  <si>
    <t>Norris</t>
  </si>
  <si>
    <t>Joe</t>
  </si>
  <si>
    <t>Joseph</t>
  </si>
  <si>
    <t>Olivia</t>
  </si>
  <si>
    <t>Harrison</t>
  </si>
  <si>
    <t>Brooke</t>
  </si>
  <si>
    <t>Sutcliffe</t>
  </si>
  <si>
    <t>Lily</t>
  </si>
  <si>
    <t>Broadbent</t>
  </si>
  <si>
    <t>Ruby</t>
  </si>
  <si>
    <t>Kate</t>
  </si>
  <si>
    <t>Matilda</t>
  </si>
  <si>
    <t>Baldaro</t>
  </si>
  <si>
    <t>Isabel</t>
  </si>
  <si>
    <t>Woodhead</t>
  </si>
  <si>
    <t>Imogen</t>
  </si>
  <si>
    <t>McIntyre</t>
  </si>
  <si>
    <t>Isabelle</t>
  </si>
  <si>
    <t>Burns</t>
  </si>
  <si>
    <t>11 YO</t>
  </si>
  <si>
    <t>Mason</t>
  </si>
  <si>
    <t>Kelly</t>
  </si>
  <si>
    <t>Jacob</t>
  </si>
  <si>
    <t>Hamilton-Adams</t>
  </si>
  <si>
    <t>James</t>
  </si>
  <si>
    <t>Duffy</t>
  </si>
  <si>
    <t>Ben</t>
  </si>
  <si>
    <t>Hall</t>
  </si>
  <si>
    <t>George</t>
  </si>
  <si>
    <t>Ethan</t>
  </si>
  <si>
    <t>Josua</t>
  </si>
  <si>
    <t>Beck</t>
  </si>
  <si>
    <t>Callum</t>
  </si>
  <si>
    <t>Declan</t>
  </si>
  <si>
    <t>Knapping</t>
  </si>
  <si>
    <t>Harry</t>
  </si>
  <si>
    <t>Bailey</t>
  </si>
  <si>
    <t>Greenwood</t>
  </si>
  <si>
    <t>Bush</t>
  </si>
  <si>
    <t>Ned</t>
  </si>
  <si>
    <t>Max</t>
  </si>
  <si>
    <t>Eastwood</t>
  </si>
  <si>
    <t>Malachi</t>
  </si>
  <si>
    <t>Morris</t>
  </si>
  <si>
    <t>Leo</t>
  </si>
  <si>
    <t>Austin</t>
  </si>
  <si>
    <t>William</t>
  </si>
  <si>
    <t>Davidson</t>
  </si>
  <si>
    <t>Russell</t>
  </si>
  <si>
    <t>Points are 1st = 40, 2nd = 39 etc.</t>
  </si>
  <si>
    <t>Horner</t>
  </si>
  <si>
    <t>Freya</t>
  </si>
  <si>
    <t>Hillam</t>
  </si>
  <si>
    <t>Mia</t>
  </si>
  <si>
    <t>Fox</t>
  </si>
  <si>
    <t>Maisie</t>
  </si>
  <si>
    <t>Gilligan</t>
  </si>
  <si>
    <t>Daisy</t>
  </si>
  <si>
    <t>Whelan</t>
  </si>
  <si>
    <t>Katie</t>
  </si>
  <si>
    <t>Brook</t>
  </si>
  <si>
    <t>Esme</t>
  </si>
  <si>
    <t>Ferris</t>
  </si>
  <si>
    <t>Megan</t>
  </si>
  <si>
    <t>Whilde</t>
  </si>
  <si>
    <t>Ella</t>
  </si>
  <si>
    <t>Williams</t>
  </si>
  <si>
    <t>Rebecca</t>
  </si>
  <si>
    <t>Mollie</t>
  </si>
  <si>
    <t>McDonnell</t>
  </si>
  <si>
    <t>Greatbatch</t>
  </si>
  <si>
    <t>Pip</t>
  </si>
  <si>
    <t>India</t>
  </si>
  <si>
    <t>Jackson</t>
  </si>
  <si>
    <t>Beth</t>
  </si>
  <si>
    <t>Whitlow</t>
  </si>
  <si>
    <t>Erin</t>
  </si>
  <si>
    <t>Littlewood</t>
  </si>
  <si>
    <t>Paige</t>
  </si>
  <si>
    <t>Hardcastle</t>
  </si>
  <si>
    <t>Amelia</t>
  </si>
  <si>
    <t>Brown</t>
  </si>
  <si>
    <t>Elise</t>
  </si>
  <si>
    <t>MacDonald</t>
  </si>
  <si>
    <t>Heleanor</t>
  </si>
  <si>
    <t>Ewan</t>
  </si>
  <si>
    <t>Wheelwright</t>
  </si>
  <si>
    <t>Shaw</t>
  </si>
  <si>
    <t>Jude</t>
  </si>
  <si>
    <t>Baldero</t>
  </si>
  <si>
    <t>Johnson</t>
  </si>
  <si>
    <t>Sam</t>
  </si>
  <si>
    <t>Alfie</t>
  </si>
  <si>
    <t>Bloem</t>
  </si>
  <si>
    <t>Sophie</t>
  </si>
  <si>
    <t>Caera</t>
  </si>
  <si>
    <t>Jessica</t>
  </si>
  <si>
    <t>Molly</t>
  </si>
  <si>
    <t>Gill</t>
  </si>
  <si>
    <t>Taylor</t>
  </si>
  <si>
    <t>Rachel</t>
  </si>
  <si>
    <t>Hobson</t>
  </si>
  <si>
    <t>Lucy</t>
  </si>
  <si>
    <t>Tegan</t>
  </si>
  <si>
    <t>Iris</t>
  </si>
  <si>
    <t>Palmer</t>
  </si>
  <si>
    <t>O'Neill</t>
  </si>
  <si>
    <t>Burgin</t>
  </si>
  <si>
    <t>Lewis</t>
  </si>
  <si>
    <t>Chris</t>
  </si>
  <si>
    <t>Wilkinson</t>
  </si>
  <si>
    <t>Conrad</t>
  </si>
  <si>
    <t>Berriff</t>
  </si>
  <si>
    <t>Lucie</t>
  </si>
  <si>
    <t>Castello</t>
  </si>
  <si>
    <t>Mills</t>
  </si>
  <si>
    <t>Parker</t>
  </si>
  <si>
    <t>Jess</t>
  </si>
  <si>
    <t>Rayner</t>
  </si>
  <si>
    <t>Whitehouse</t>
  </si>
  <si>
    <t>Joshua</t>
  </si>
  <si>
    <t>Caroline</t>
  </si>
  <si>
    <t>Cliffe</t>
  </si>
  <si>
    <t>Paul</t>
  </si>
  <si>
    <t>Willis</t>
  </si>
  <si>
    <t>Nigel</t>
  </si>
  <si>
    <t>Ian</t>
  </si>
  <si>
    <t>Stewart</t>
  </si>
  <si>
    <t>Winks</t>
  </si>
  <si>
    <t>Johanna</t>
  </si>
  <si>
    <t>Bottomley</t>
  </si>
  <si>
    <t>Helliwell</t>
  </si>
  <si>
    <t>Henry</t>
  </si>
  <si>
    <t>Competed with U11s</t>
  </si>
  <si>
    <t>Evie</t>
  </si>
  <si>
    <t>Luke</t>
  </si>
  <si>
    <t>Webb</t>
  </si>
  <si>
    <t>Combes</t>
  </si>
  <si>
    <t>Madi</t>
  </si>
  <si>
    <t>Menzies</t>
  </si>
  <si>
    <t>Victoria</t>
  </si>
  <si>
    <t>3000 metres (Not included in points total as not in published schedule)</t>
  </si>
  <si>
    <t>Michael</t>
  </si>
  <si>
    <t>Gaughan</t>
  </si>
  <si>
    <t>Goldthorpe</t>
  </si>
  <si>
    <t>Owen</t>
  </si>
  <si>
    <t>Hopkins</t>
  </si>
  <si>
    <t>Josh</t>
  </si>
  <si>
    <t>Green</t>
  </si>
  <si>
    <t>Airlie</t>
  </si>
  <si>
    <t>Zora</t>
  </si>
  <si>
    <t>Sandhu</t>
  </si>
  <si>
    <t>Louis</t>
  </si>
  <si>
    <t>Augustine</t>
  </si>
  <si>
    <t>Pearson</t>
  </si>
  <si>
    <t>Smith</t>
  </si>
  <si>
    <t>Daniel</t>
  </si>
  <si>
    <t>Dominic</t>
  </si>
  <si>
    <t>McGregor</t>
  </si>
  <si>
    <t>Reuben</t>
  </si>
  <si>
    <t>Jai</t>
  </si>
  <si>
    <t>Thorne</t>
  </si>
  <si>
    <t>Hyde</t>
  </si>
  <si>
    <t>Flanagan</t>
  </si>
  <si>
    <t>Luca</t>
  </si>
  <si>
    <t>Turkaly</t>
  </si>
  <si>
    <t>Nia</t>
  </si>
  <si>
    <t>Libby</t>
  </si>
  <si>
    <t>Gillgrass</t>
  </si>
  <si>
    <t>Nicola</t>
  </si>
  <si>
    <t>Lillia</t>
  </si>
  <si>
    <t>Mazurke</t>
  </si>
  <si>
    <t>Gracie</t>
  </si>
  <si>
    <t>Greenwoods</t>
  </si>
  <si>
    <t>Fairhurst</t>
  </si>
  <si>
    <t>Maya</t>
  </si>
  <si>
    <t>Eden</t>
  </si>
  <si>
    <t>Cadman</t>
  </si>
  <si>
    <t>Spurr</t>
  </si>
  <si>
    <t>Hammond</t>
  </si>
  <si>
    <t>Falkinbridge</t>
  </si>
  <si>
    <t>Henderson</t>
  </si>
  <si>
    <t xml:space="preserve">James </t>
  </si>
  <si>
    <t>Thomas</t>
  </si>
  <si>
    <t>Connell</t>
  </si>
  <si>
    <t>Ackroyd</t>
  </si>
  <si>
    <t>Monty</t>
  </si>
  <si>
    <t>Kai</t>
  </si>
  <si>
    <t>Daley</t>
  </si>
  <si>
    <t>Gabrielle</t>
  </si>
  <si>
    <t>Aveyard</t>
  </si>
  <si>
    <t>12 YO</t>
  </si>
  <si>
    <t>Tyson</t>
  </si>
  <si>
    <t>Natalie</t>
  </si>
  <si>
    <t>Martha</t>
  </si>
  <si>
    <t>Jayde</t>
  </si>
  <si>
    <t>Maddie</t>
  </si>
  <si>
    <t>Riley</t>
  </si>
  <si>
    <t>Leonie</t>
  </si>
  <si>
    <t>Bromley</t>
  </si>
  <si>
    <t>Howard</t>
  </si>
  <si>
    <t>Harvey</t>
  </si>
  <si>
    <t>Crossley</t>
  </si>
  <si>
    <t>Maude</t>
  </si>
  <si>
    <t>Danny</t>
  </si>
  <si>
    <t>Baxter</t>
  </si>
  <si>
    <t xml:space="preserve">Ben </t>
  </si>
  <si>
    <t>Fallon</t>
  </si>
  <si>
    <t>Abel-Lockyer</t>
  </si>
  <si>
    <t>Turner</t>
  </si>
  <si>
    <t>Swain</t>
  </si>
  <si>
    <t>Emma</t>
  </si>
  <si>
    <t>Sidonie</t>
  </si>
  <si>
    <t>Malcher-Akesson</t>
  </si>
  <si>
    <t>Haslam</t>
  </si>
  <si>
    <t>Cowley</t>
  </si>
  <si>
    <t>Verity</t>
  </si>
  <si>
    <t>Clements</t>
  </si>
  <si>
    <t>Barrett</t>
  </si>
  <si>
    <t>Lawrance</t>
  </si>
  <si>
    <t>Sunderland</t>
  </si>
  <si>
    <t>Charlie</t>
  </si>
  <si>
    <t>McConnell</t>
  </si>
  <si>
    <t>Billie</t>
  </si>
  <si>
    <t>Lambert</t>
  </si>
  <si>
    <t>Katanya</t>
  </si>
  <si>
    <t>Maplethorpe</t>
  </si>
  <si>
    <t>Kilner</t>
  </si>
  <si>
    <t>Lizzy</t>
  </si>
  <si>
    <t>Junaid</t>
  </si>
  <si>
    <t>Holden</t>
  </si>
  <si>
    <t>Kennedy</t>
  </si>
  <si>
    <t>Aadil</t>
  </si>
  <si>
    <t>Ahmed</t>
  </si>
  <si>
    <t>Ryan</t>
  </si>
  <si>
    <t>Jane</t>
  </si>
  <si>
    <t>Joanne</t>
  </si>
  <si>
    <t>Wood</t>
  </si>
  <si>
    <t>Kemp</t>
  </si>
  <si>
    <t>Pierce</t>
  </si>
  <si>
    <t>Dolan</t>
  </si>
  <si>
    <t>Woodcock</t>
  </si>
  <si>
    <t>McGee</t>
  </si>
  <si>
    <t>Oscar</t>
  </si>
  <si>
    <t>Norcliffe</t>
  </si>
  <si>
    <t>Tabitha</t>
  </si>
  <si>
    <t>Skelton</t>
  </si>
  <si>
    <t>Brooks</t>
  </si>
  <si>
    <t>Ted</t>
  </si>
  <si>
    <t>Battye</t>
  </si>
  <si>
    <t>Priestley</t>
  </si>
  <si>
    <t>Raees</t>
  </si>
  <si>
    <t>Clarke</t>
  </si>
  <si>
    <t>Seth</t>
  </si>
  <si>
    <t>Waite</t>
  </si>
  <si>
    <t>Jasper</t>
  </si>
  <si>
    <t>Roman</t>
  </si>
  <si>
    <t>Hurlin</t>
  </si>
  <si>
    <t>Caleb</t>
  </si>
  <si>
    <t>McNulty</t>
  </si>
  <si>
    <t>Rowan</t>
  </si>
  <si>
    <t>Cruft</t>
  </si>
  <si>
    <t>Bradley</t>
  </si>
  <si>
    <t>Emmanuel</t>
  </si>
  <si>
    <t>Foley</t>
  </si>
  <si>
    <t>Marshall</t>
  </si>
  <si>
    <t>Tikadar</t>
  </si>
  <si>
    <t>Bedford</t>
  </si>
  <si>
    <t>Langley</t>
  </si>
  <si>
    <t>Layla</t>
  </si>
  <si>
    <t>Stanger</t>
  </si>
  <si>
    <t>Chanelle</t>
  </si>
  <si>
    <t>Akpede</t>
  </si>
  <si>
    <t>Aurelia</t>
  </si>
  <si>
    <t>Wells</t>
  </si>
  <si>
    <t>Chloe</t>
  </si>
  <si>
    <t>Rutherford</t>
  </si>
  <si>
    <t>Whitby</t>
  </si>
  <si>
    <t>Xander</t>
  </si>
  <si>
    <t>Turton</t>
  </si>
  <si>
    <t>Leon</t>
  </si>
  <si>
    <t>Enright</t>
  </si>
  <si>
    <t>Jonathan</t>
  </si>
  <si>
    <t>Daubney</t>
  </si>
  <si>
    <t>Meara</t>
  </si>
  <si>
    <t>Edward</t>
  </si>
  <si>
    <t>Bristow</t>
  </si>
  <si>
    <t>Pow</t>
  </si>
  <si>
    <t>Duncan</t>
  </si>
  <si>
    <t>McGinty</t>
  </si>
  <si>
    <t>Sarah</t>
  </si>
  <si>
    <t>Taylor-Bird</t>
  </si>
  <si>
    <t>Niamh</t>
  </si>
  <si>
    <t>Woodhouse</t>
  </si>
  <si>
    <t>Hattie</t>
  </si>
  <si>
    <t>Nichols</t>
  </si>
  <si>
    <t>Bethany</t>
  </si>
  <si>
    <t>Sharp</t>
  </si>
  <si>
    <t>Heidi</t>
  </si>
  <si>
    <t>Ava</t>
  </si>
  <si>
    <t>Ali</t>
  </si>
  <si>
    <t>Israr</t>
  </si>
  <si>
    <t>Swiffen</t>
  </si>
  <si>
    <t>Brierly</t>
  </si>
  <si>
    <t>Cameron</t>
  </si>
  <si>
    <t>Stevens</t>
  </si>
  <si>
    <t>Vicky</t>
  </si>
  <si>
    <t>Spires</t>
  </si>
  <si>
    <t>Emily</t>
  </si>
  <si>
    <t>Rees</t>
  </si>
  <si>
    <t>Gabby</t>
  </si>
  <si>
    <t>Shinwell</t>
  </si>
  <si>
    <t>Charlotte</t>
  </si>
  <si>
    <t>Higgs</t>
  </si>
  <si>
    <t>Willow</t>
  </si>
  <si>
    <t>Baldry</t>
  </si>
  <si>
    <t>Amy</t>
  </si>
  <si>
    <t>Appleyard</t>
  </si>
  <si>
    <t>Bingham</t>
  </si>
  <si>
    <t>Strange</t>
  </si>
  <si>
    <t>Rogerson</t>
  </si>
  <si>
    <t>Claire</t>
  </si>
  <si>
    <t>Simon</t>
  </si>
  <si>
    <t>Simeunovich</t>
  </si>
  <si>
    <t>Noot-Williams</t>
  </si>
  <si>
    <t>Mitchell</t>
  </si>
  <si>
    <t>Points are 1st = 30, 2nd = 29 etc.</t>
  </si>
  <si>
    <t>Points are 1st = 20, 2nd =19 etc.</t>
  </si>
  <si>
    <t>Isabella</t>
  </si>
  <si>
    <t>NO RUNNERS</t>
  </si>
  <si>
    <t>2016 Club Championships - Results</t>
  </si>
  <si>
    <t>TROPHY WINNERS 2016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</si>
</sst>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8E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5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3" fillId="0" borderId="1" xfId="0" applyFont="1" applyFill="1" applyBorder="1"/>
    <xf numFmtId="4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68E0"/>
      <color rgb="FFFE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6"/>
  <sheetViews>
    <sheetView tabSelected="1" zoomScaleNormal="100" workbookViewId="0">
      <selection sqref="A1:L2"/>
    </sheetView>
  </sheetViews>
  <sheetFormatPr defaultRowHeight="14.4"/>
  <cols>
    <col min="1" max="1" width="8.88671875" style="1" customWidth="1"/>
    <col min="2" max="2" width="17.88671875" customWidth="1"/>
    <col min="3" max="3" width="20.33203125" customWidth="1"/>
    <col min="4" max="4" width="12.109375" style="1" customWidth="1"/>
    <col min="5" max="5" width="9.21875" style="1" customWidth="1"/>
    <col min="6" max="6" width="6.77734375" style="1" customWidth="1"/>
    <col min="7" max="7" width="10" style="1" customWidth="1"/>
    <col min="8" max="8" width="6.77734375" style="1" customWidth="1"/>
    <col min="9" max="9" width="10.21875" style="1" customWidth="1"/>
    <col min="10" max="10" width="6.77734375" style="1" customWidth="1"/>
    <col min="11" max="11" width="9.77734375" style="1" customWidth="1"/>
    <col min="12" max="12" width="6.77734375" customWidth="1"/>
    <col min="13" max="13" width="10" customWidth="1"/>
    <col min="14" max="14" width="9" customWidth="1"/>
    <col min="15" max="15" width="10.109375" customWidth="1"/>
    <col min="16" max="16" width="6.77734375" customWidth="1"/>
  </cols>
  <sheetData>
    <row r="1" spans="1:13" ht="15" customHeight="1">
      <c r="A1" s="76" t="s">
        <v>380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s="2" customFormat="1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s="2" customFormat="1" ht="28.95" customHeight="1">
      <c r="A3" s="80" t="s">
        <v>37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1:13" s="33" customFormat="1" ht="15" customHeight="1">
      <c r="A4" s="31"/>
      <c r="B4" s="38" t="s">
        <v>26</v>
      </c>
      <c r="C4" s="38"/>
      <c r="D4" s="37" t="s">
        <v>2</v>
      </c>
      <c r="E4" s="78" t="s">
        <v>23</v>
      </c>
      <c r="F4" s="79"/>
      <c r="G4" s="78" t="s">
        <v>11</v>
      </c>
      <c r="H4" s="79"/>
      <c r="I4" s="78" t="s">
        <v>0</v>
      </c>
      <c r="J4" s="79"/>
      <c r="K4" s="78" t="s">
        <v>1</v>
      </c>
      <c r="L4" s="79"/>
    </row>
    <row r="5" spans="1:13" ht="28.8">
      <c r="A5" s="4" t="s">
        <v>41</v>
      </c>
      <c r="B5" s="18" t="s">
        <v>4</v>
      </c>
      <c r="C5" s="9" t="s">
        <v>5</v>
      </c>
      <c r="D5" s="4"/>
      <c r="E5" s="4" t="s">
        <v>9</v>
      </c>
      <c r="F5" s="4" t="s">
        <v>3</v>
      </c>
      <c r="G5" s="4" t="s">
        <v>21</v>
      </c>
      <c r="H5" s="4" t="s">
        <v>3</v>
      </c>
      <c r="I5" s="4" t="s">
        <v>6</v>
      </c>
      <c r="J5" s="4" t="s">
        <v>3</v>
      </c>
      <c r="K5" s="4" t="s">
        <v>7</v>
      </c>
      <c r="L5" s="4" t="s">
        <v>3</v>
      </c>
    </row>
    <row r="6" spans="1:13">
      <c r="A6" s="36">
        <v>255</v>
      </c>
      <c r="B6" s="43" t="s">
        <v>74</v>
      </c>
      <c r="C6" s="43" t="s">
        <v>196</v>
      </c>
      <c r="D6" s="22">
        <f t="shared" ref="D6:D21" si="0">SUM(F6+ H6+J6+L6)</f>
        <v>71</v>
      </c>
      <c r="E6" s="5">
        <v>11.06</v>
      </c>
      <c r="F6" s="22">
        <v>15</v>
      </c>
      <c r="G6" s="21">
        <v>1.6458333333333333E-3</v>
      </c>
      <c r="H6" s="22">
        <v>17</v>
      </c>
      <c r="I6" s="5">
        <v>20.100000000000001</v>
      </c>
      <c r="J6" s="66">
        <v>19</v>
      </c>
      <c r="K6" s="5">
        <v>2.9</v>
      </c>
      <c r="L6" s="65">
        <v>20</v>
      </c>
    </row>
    <row r="7" spans="1:13">
      <c r="A7" s="22">
        <v>262</v>
      </c>
      <c r="B7" s="43" t="s">
        <v>85</v>
      </c>
      <c r="C7" s="43" t="s">
        <v>88</v>
      </c>
      <c r="D7" s="22">
        <f t="shared" si="0"/>
        <v>65</v>
      </c>
      <c r="E7" s="5">
        <v>10.31</v>
      </c>
      <c r="F7" s="66">
        <v>19</v>
      </c>
      <c r="G7" s="21">
        <v>1.721064814814815E-3</v>
      </c>
      <c r="H7" s="22">
        <v>13</v>
      </c>
      <c r="I7" s="5">
        <v>21.3</v>
      </c>
      <c r="J7" s="65">
        <v>20</v>
      </c>
      <c r="K7" s="5">
        <v>2.2200000000000002</v>
      </c>
      <c r="L7" s="22">
        <v>13</v>
      </c>
    </row>
    <row r="8" spans="1:13">
      <c r="A8" s="22">
        <v>265</v>
      </c>
      <c r="B8" s="43" t="s">
        <v>49</v>
      </c>
      <c r="C8" s="43" t="s">
        <v>204</v>
      </c>
      <c r="D8" s="22">
        <f t="shared" si="0"/>
        <v>65</v>
      </c>
      <c r="E8" s="64">
        <v>10.16</v>
      </c>
      <c r="F8" s="65">
        <v>20</v>
      </c>
      <c r="G8" s="21">
        <v>1.5104166666666666E-3</v>
      </c>
      <c r="H8" s="65">
        <v>20</v>
      </c>
      <c r="I8" s="5">
        <v>7</v>
      </c>
      <c r="J8" s="22">
        <v>6</v>
      </c>
      <c r="K8" s="5">
        <v>2.83</v>
      </c>
      <c r="L8" s="66">
        <v>19</v>
      </c>
      <c r="M8" s="6"/>
    </row>
    <row r="9" spans="1:13" s="33" customFormat="1">
      <c r="A9" s="22">
        <v>325</v>
      </c>
      <c r="B9" s="43" t="s">
        <v>207</v>
      </c>
      <c r="C9" s="43" t="s">
        <v>208</v>
      </c>
      <c r="D9" s="22">
        <f t="shared" si="0"/>
        <v>64</v>
      </c>
      <c r="E9" s="5">
        <v>10.83</v>
      </c>
      <c r="F9" s="22">
        <v>16</v>
      </c>
      <c r="G9" s="21">
        <v>1.5636574074074075E-3</v>
      </c>
      <c r="H9" s="66">
        <v>19</v>
      </c>
      <c r="I9" s="5">
        <v>13</v>
      </c>
      <c r="J9" s="22">
        <v>12</v>
      </c>
      <c r="K9" s="5">
        <v>2.61</v>
      </c>
      <c r="L9" s="22">
        <v>17</v>
      </c>
    </row>
    <row r="10" spans="1:13">
      <c r="A10" s="22">
        <v>234</v>
      </c>
      <c r="B10" s="43" t="s">
        <v>197</v>
      </c>
      <c r="C10" s="43" t="s">
        <v>198</v>
      </c>
      <c r="D10" s="22">
        <f t="shared" si="0"/>
        <v>62</v>
      </c>
      <c r="E10" s="5">
        <v>11.15</v>
      </c>
      <c r="F10" s="22">
        <v>14</v>
      </c>
      <c r="G10" s="21">
        <v>1.707175925925926E-3</v>
      </c>
      <c r="H10" s="22">
        <v>14</v>
      </c>
      <c r="I10" s="5">
        <v>18.2</v>
      </c>
      <c r="J10" s="67">
        <v>18</v>
      </c>
      <c r="K10" s="5">
        <v>2.35</v>
      </c>
      <c r="L10" s="22">
        <v>16</v>
      </c>
      <c r="M10" s="6"/>
    </row>
    <row r="11" spans="1:13">
      <c r="A11" s="22">
        <v>277</v>
      </c>
      <c r="B11" s="31" t="s">
        <v>206</v>
      </c>
      <c r="C11" s="31" t="s">
        <v>205</v>
      </c>
      <c r="D11" s="22">
        <f t="shared" si="0"/>
        <v>59</v>
      </c>
      <c r="E11" s="5">
        <v>10.46</v>
      </c>
      <c r="F11" s="22">
        <v>17</v>
      </c>
      <c r="G11" s="21">
        <v>1.5752314814814815E-3</v>
      </c>
      <c r="H11" s="67">
        <v>18</v>
      </c>
      <c r="I11" s="5">
        <v>9</v>
      </c>
      <c r="J11" s="64">
        <v>9</v>
      </c>
      <c r="K11" s="5">
        <v>2.2999999999999998</v>
      </c>
      <c r="L11" s="22">
        <v>15</v>
      </c>
    </row>
    <row r="12" spans="1:13" s="33" customFormat="1">
      <c r="A12" s="22">
        <v>328</v>
      </c>
      <c r="B12" s="43" t="s">
        <v>54</v>
      </c>
      <c r="C12" s="43" t="s">
        <v>194</v>
      </c>
      <c r="D12" s="22">
        <f t="shared" si="0"/>
        <v>58</v>
      </c>
      <c r="E12" s="5">
        <v>10.37</v>
      </c>
      <c r="F12" s="67">
        <v>18</v>
      </c>
      <c r="G12" s="21">
        <v>1.6666666666666668E-3</v>
      </c>
      <c r="H12" s="22">
        <v>16</v>
      </c>
      <c r="I12" s="5">
        <v>13.5</v>
      </c>
      <c r="J12" s="64">
        <v>13</v>
      </c>
      <c r="K12" s="5">
        <v>2.12</v>
      </c>
      <c r="L12" s="22">
        <v>11</v>
      </c>
    </row>
    <row r="13" spans="1:13">
      <c r="A13" s="22">
        <v>329</v>
      </c>
      <c r="B13" s="31" t="s">
        <v>142</v>
      </c>
      <c r="C13" s="31" t="s">
        <v>199</v>
      </c>
      <c r="D13" s="22">
        <f t="shared" si="0"/>
        <v>57</v>
      </c>
      <c r="E13" s="5">
        <v>11.3</v>
      </c>
      <c r="F13" s="22">
        <v>13</v>
      </c>
      <c r="G13" s="21">
        <v>1.8206018518518519E-3</v>
      </c>
      <c r="H13" s="22">
        <v>10</v>
      </c>
      <c r="I13" s="5">
        <v>15.6</v>
      </c>
      <c r="J13" s="22">
        <v>16</v>
      </c>
      <c r="K13" s="5">
        <v>2.65</v>
      </c>
      <c r="L13" s="67">
        <v>18</v>
      </c>
    </row>
    <row r="14" spans="1:13" s="33" customFormat="1">
      <c r="A14" s="22">
        <v>291</v>
      </c>
      <c r="B14" s="31" t="s">
        <v>209</v>
      </c>
      <c r="C14" s="31" t="s">
        <v>205</v>
      </c>
      <c r="D14" s="22">
        <f t="shared" si="0"/>
        <v>52</v>
      </c>
      <c r="E14" s="5">
        <v>11.67</v>
      </c>
      <c r="F14" s="22">
        <v>11</v>
      </c>
      <c r="G14" s="21">
        <v>1.957175925925926E-3</v>
      </c>
      <c r="H14" s="22">
        <v>9</v>
      </c>
      <c r="I14" s="5">
        <v>16.7</v>
      </c>
      <c r="J14" s="64">
        <v>17</v>
      </c>
      <c r="K14" s="5">
        <v>2.2999999999999998</v>
      </c>
      <c r="L14" s="22">
        <v>15</v>
      </c>
    </row>
    <row r="15" spans="1:13">
      <c r="A15" s="22">
        <v>239</v>
      </c>
      <c r="B15" s="43" t="s">
        <v>200</v>
      </c>
      <c r="C15" s="43" t="s">
        <v>201</v>
      </c>
      <c r="D15" s="22">
        <f t="shared" si="0"/>
        <v>46</v>
      </c>
      <c r="E15" s="5">
        <v>11.4</v>
      </c>
      <c r="F15" s="22">
        <v>12</v>
      </c>
      <c r="G15" s="21">
        <v>1.6990740740740742E-3</v>
      </c>
      <c r="H15" s="22">
        <v>15</v>
      </c>
      <c r="I15" s="5">
        <v>7.2</v>
      </c>
      <c r="J15" s="62">
        <v>7</v>
      </c>
      <c r="K15" s="5">
        <v>2.2000000000000002</v>
      </c>
      <c r="L15" s="22">
        <v>12</v>
      </c>
    </row>
    <row r="16" spans="1:13" s="33" customFormat="1">
      <c r="A16" s="22">
        <v>336</v>
      </c>
      <c r="B16" s="31" t="s">
        <v>72</v>
      </c>
      <c r="C16" s="31" t="s">
        <v>212</v>
      </c>
      <c r="D16" s="22">
        <f t="shared" si="0"/>
        <v>39</v>
      </c>
      <c r="E16" s="5">
        <v>12.27</v>
      </c>
      <c r="F16" s="22">
        <v>10</v>
      </c>
      <c r="G16" s="21">
        <v>1.960648148148148E-3</v>
      </c>
      <c r="H16" s="22">
        <v>8</v>
      </c>
      <c r="I16" s="5">
        <v>11.7</v>
      </c>
      <c r="J16" s="64">
        <v>11</v>
      </c>
      <c r="K16" s="5">
        <v>2</v>
      </c>
      <c r="L16" s="22">
        <v>10</v>
      </c>
    </row>
    <row r="17" spans="1:12">
      <c r="A17" s="22">
        <v>788</v>
      </c>
      <c r="B17" s="31" t="s">
        <v>43</v>
      </c>
      <c r="C17" s="31" t="s">
        <v>288</v>
      </c>
      <c r="D17" s="22">
        <f t="shared" si="0"/>
        <v>26</v>
      </c>
      <c r="E17" s="5"/>
      <c r="F17" s="22"/>
      <c r="G17" s="21">
        <v>1.7465277777777781E-3</v>
      </c>
      <c r="H17" s="22">
        <v>12</v>
      </c>
      <c r="I17" s="5">
        <v>13.9</v>
      </c>
      <c r="J17" s="22">
        <v>14</v>
      </c>
      <c r="K17" s="5"/>
      <c r="L17" s="22"/>
    </row>
    <row r="18" spans="1:12">
      <c r="A18" s="22">
        <v>790</v>
      </c>
      <c r="B18" s="31" t="s">
        <v>206</v>
      </c>
      <c r="C18" s="31" t="s">
        <v>287</v>
      </c>
      <c r="D18" s="22">
        <f t="shared" si="0"/>
        <v>26</v>
      </c>
      <c r="E18" s="5"/>
      <c r="F18" s="22"/>
      <c r="G18" s="21">
        <v>1.7708333333333332E-3</v>
      </c>
      <c r="H18" s="22">
        <v>11</v>
      </c>
      <c r="I18" s="5">
        <v>14</v>
      </c>
      <c r="J18" s="64">
        <v>15</v>
      </c>
      <c r="K18" s="5"/>
      <c r="L18" s="22"/>
    </row>
    <row r="19" spans="1:12">
      <c r="A19" s="22">
        <v>298</v>
      </c>
      <c r="B19" s="31" t="s">
        <v>214</v>
      </c>
      <c r="C19" s="31" t="s">
        <v>215</v>
      </c>
      <c r="D19" s="22">
        <f t="shared" si="0"/>
        <v>18</v>
      </c>
      <c r="E19" s="5">
        <v>13.71</v>
      </c>
      <c r="F19" s="22">
        <v>9</v>
      </c>
      <c r="G19" s="21"/>
      <c r="H19" s="22"/>
      <c r="I19" s="5"/>
      <c r="J19" s="22"/>
      <c r="K19" s="5">
        <v>1.6</v>
      </c>
      <c r="L19" s="22">
        <v>9</v>
      </c>
    </row>
    <row r="20" spans="1:12">
      <c r="A20" s="22">
        <v>804</v>
      </c>
      <c r="B20" s="31" t="s">
        <v>74</v>
      </c>
      <c r="C20" s="31" t="s">
        <v>291</v>
      </c>
      <c r="D20" s="22">
        <f t="shared" si="0"/>
        <v>15</v>
      </c>
      <c r="E20" s="5"/>
      <c r="F20" s="22"/>
      <c r="G20" s="21">
        <v>2.0208333333333332E-3</v>
      </c>
      <c r="H20" s="22">
        <v>7</v>
      </c>
      <c r="I20" s="5">
        <v>8.1</v>
      </c>
      <c r="J20" s="22">
        <v>8</v>
      </c>
      <c r="K20" s="5"/>
      <c r="L20" s="22"/>
    </row>
    <row r="21" spans="1:12">
      <c r="A21" s="22">
        <v>805</v>
      </c>
      <c r="B21" s="31" t="s">
        <v>54</v>
      </c>
      <c r="C21" s="31" t="s">
        <v>292</v>
      </c>
      <c r="D21" s="22">
        <f t="shared" si="0"/>
        <v>10</v>
      </c>
      <c r="E21" s="5"/>
      <c r="F21" s="22"/>
      <c r="G21" s="21"/>
      <c r="H21" s="22"/>
      <c r="I21" s="5">
        <v>10.8</v>
      </c>
      <c r="J21" s="22">
        <v>10</v>
      </c>
      <c r="K21" s="5"/>
      <c r="L21" s="22"/>
    </row>
    <row r="22" spans="1:12">
      <c r="A22" s="22"/>
      <c r="B22" s="31"/>
      <c r="C22" s="31"/>
      <c r="D22" s="22"/>
      <c r="E22" s="32"/>
      <c r="F22" s="22"/>
      <c r="G22" s="21"/>
      <c r="H22" s="22"/>
      <c r="I22" s="5"/>
      <c r="J22" s="22"/>
      <c r="K22" s="5"/>
      <c r="L22" s="22"/>
    </row>
    <row r="23" spans="1:12">
      <c r="A23" s="44" t="s">
        <v>36</v>
      </c>
      <c r="B23" s="57" t="s">
        <v>40</v>
      </c>
      <c r="C23" s="31"/>
      <c r="D23" s="22"/>
      <c r="E23" s="5"/>
      <c r="F23" s="22"/>
      <c r="G23" s="21"/>
      <c r="H23" s="22"/>
      <c r="I23" s="5"/>
      <c r="J23" s="22"/>
      <c r="K23" s="5"/>
      <c r="L23" s="22"/>
    </row>
    <row r="24" spans="1:12">
      <c r="A24" s="22">
        <v>247</v>
      </c>
      <c r="B24" s="43" t="s">
        <v>202</v>
      </c>
      <c r="C24" s="43" t="s">
        <v>203</v>
      </c>
      <c r="D24" s="22"/>
      <c r="E24" s="5">
        <v>9.82</v>
      </c>
      <c r="F24" s="22"/>
      <c r="G24" s="21">
        <v>1.8946759259259262E-3</v>
      </c>
      <c r="H24" s="22"/>
      <c r="I24" s="5">
        <v>6.2</v>
      </c>
      <c r="J24" s="22"/>
      <c r="K24" s="5">
        <v>2.2999999999999998</v>
      </c>
      <c r="L24" s="22"/>
    </row>
    <row r="25" spans="1:12">
      <c r="A25" s="22">
        <v>276</v>
      </c>
      <c r="B25" s="43" t="s">
        <v>210</v>
      </c>
      <c r="C25" s="43" t="s">
        <v>211</v>
      </c>
      <c r="D25" s="22"/>
      <c r="E25" s="5">
        <v>11.7</v>
      </c>
      <c r="F25" s="22"/>
      <c r="G25" s="21"/>
      <c r="H25" s="22"/>
      <c r="I25" s="5"/>
      <c r="J25" s="22"/>
      <c r="K25" s="5">
        <v>1.97</v>
      </c>
      <c r="L25" s="22"/>
    </row>
    <row r="26" spans="1:12">
      <c r="A26" s="22">
        <v>330</v>
      </c>
      <c r="B26" s="43" t="s">
        <v>195</v>
      </c>
      <c r="C26" s="43" t="s">
        <v>181</v>
      </c>
      <c r="D26" s="22"/>
      <c r="E26" s="5">
        <v>10.76</v>
      </c>
      <c r="F26" s="22"/>
      <c r="G26" s="21">
        <v>1.6180555555555557E-3</v>
      </c>
      <c r="H26" s="22"/>
      <c r="I26" s="5">
        <v>16.399999999999999</v>
      </c>
      <c r="J26" s="22"/>
      <c r="K26" s="5">
        <v>2.1</v>
      </c>
      <c r="L26" s="22"/>
    </row>
    <row r="27" spans="1:12">
      <c r="A27" s="22">
        <v>800</v>
      </c>
      <c r="B27" s="43" t="s">
        <v>289</v>
      </c>
      <c r="C27" s="43" t="s">
        <v>290</v>
      </c>
      <c r="D27" s="22"/>
      <c r="E27" s="5"/>
      <c r="F27" s="22"/>
      <c r="G27" s="21">
        <v>1.9421296296296298E-3</v>
      </c>
      <c r="H27" s="22"/>
      <c r="I27" s="5">
        <v>12.1</v>
      </c>
      <c r="J27" s="22"/>
      <c r="K27" s="5"/>
      <c r="L27" s="22"/>
    </row>
    <row r="28" spans="1:12" s="33" customFormat="1">
      <c r="A28" s="22"/>
      <c r="B28" s="31"/>
      <c r="C28" s="31"/>
      <c r="D28" s="22"/>
      <c r="E28" s="5"/>
      <c r="F28" s="22"/>
      <c r="G28" s="21"/>
      <c r="H28" s="22"/>
      <c r="I28" s="5"/>
      <c r="J28" s="22"/>
      <c r="K28" s="5"/>
      <c r="L28" s="22"/>
    </row>
    <row r="29" spans="1:12" s="10" customFormat="1" ht="14.4" customHeight="1">
      <c r="A29" s="13"/>
      <c r="B29"/>
      <c r="C29"/>
      <c r="D29" s="1"/>
      <c r="E29" s="1"/>
      <c r="F29" s="1"/>
      <c r="G29" s="1"/>
      <c r="H29" s="1"/>
      <c r="I29" s="1"/>
      <c r="J29" s="1"/>
      <c r="K29" s="1"/>
      <c r="L29"/>
    </row>
    <row r="30" spans="1:12" s="10" customFormat="1" ht="14.4" customHeight="1">
      <c r="A30" s="13"/>
      <c r="B30"/>
      <c r="C30"/>
      <c r="D30" s="1"/>
      <c r="E30" s="1"/>
      <c r="F30" s="1"/>
      <c r="G30" s="1"/>
      <c r="H30" s="1"/>
      <c r="I30" s="1"/>
      <c r="J30" s="1"/>
      <c r="K30" s="1"/>
      <c r="L30"/>
    </row>
    <row r="31" spans="1:12" s="2" customFormat="1" ht="28.95" customHeight="1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s="33" customFormat="1">
      <c r="A32" s="31"/>
      <c r="B32" s="39" t="s">
        <v>27</v>
      </c>
      <c r="C32" s="40"/>
      <c r="D32" s="41" t="s">
        <v>2</v>
      </c>
      <c r="E32" s="72" t="s">
        <v>23</v>
      </c>
      <c r="F32" s="72"/>
      <c r="G32" s="72" t="s">
        <v>11</v>
      </c>
      <c r="H32" s="72"/>
      <c r="I32" s="72" t="s">
        <v>0</v>
      </c>
      <c r="J32" s="72"/>
      <c r="K32" s="72" t="s">
        <v>1</v>
      </c>
      <c r="L32" s="73"/>
    </row>
    <row r="33" spans="1:12" s="33" customFormat="1" ht="28.8">
      <c r="A33" s="4" t="s">
        <v>41</v>
      </c>
      <c r="B33" s="18" t="s">
        <v>4</v>
      </c>
      <c r="C33" s="9" t="s">
        <v>5</v>
      </c>
      <c r="D33" s="4"/>
      <c r="E33" s="4" t="s">
        <v>9</v>
      </c>
      <c r="F33" s="4" t="s">
        <v>3</v>
      </c>
      <c r="G33" s="4" t="s">
        <v>21</v>
      </c>
      <c r="H33" s="4" t="s">
        <v>3</v>
      </c>
      <c r="I33" s="4" t="s">
        <v>6</v>
      </c>
      <c r="J33" s="4" t="s">
        <v>3</v>
      </c>
      <c r="K33" s="4" t="s">
        <v>7</v>
      </c>
      <c r="L33" s="4" t="s">
        <v>3</v>
      </c>
    </row>
    <row r="34" spans="1:12" s="33" customFormat="1">
      <c r="A34" s="22">
        <v>240</v>
      </c>
      <c r="B34" s="31" t="s">
        <v>217</v>
      </c>
      <c r="C34" s="31" t="s">
        <v>218</v>
      </c>
      <c r="D34" s="22">
        <f t="shared" ref="D34:D44" si="1">SUM(F34+ H34+J34+L34)</f>
        <v>73</v>
      </c>
      <c r="E34" s="5">
        <v>10.26</v>
      </c>
      <c r="F34" s="66">
        <v>19</v>
      </c>
      <c r="G34" s="21">
        <v>1.7997685185185185E-3</v>
      </c>
      <c r="H34" s="22">
        <v>16</v>
      </c>
      <c r="I34" s="5">
        <v>9.6999999999999993</v>
      </c>
      <c r="J34" s="65">
        <v>20</v>
      </c>
      <c r="K34" s="5">
        <v>2.68</v>
      </c>
      <c r="L34" s="67">
        <v>18</v>
      </c>
    </row>
    <row r="35" spans="1:12" s="33" customFormat="1">
      <c r="A35" s="22">
        <v>264</v>
      </c>
      <c r="B35" s="31" t="s">
        <v>216</v>
      </c>
      <c r="C35" s="31" t="s">
        <v>54</v>
      </c>
      <c r="D35" s="22">
        <f t="shared" si="1"/>
        <v>71</v>
      </c>
      <c r="E35" s="5">
        <v>10.01</v>
      </c>
      <c r="F35" s="65">
        <v>20</v>
      </c>
      <c r="G35" s="21">
        <v>1.5868055555555557E-3</v>
      </c>
      <c r="H35" s="65">
        <v>20</v>
      </c>
      <c r="I35" s="5">
        <v>6.4</v>
      </c>
      <c r="J35" s="22">
        <v>15</v>
      </c>
      <c r="K35" s="5">
        <v>2.58</v>
      </c>
      <c r="L35" s="22">
        <v>16</v>
      </c>
    </row>
    <row r="36" spans="1:12" s="33" customFormat="1">
      <c r="A36" s="22">
        <v>286</v>
      </c>
      <c r="B36" s="31" t="s">
        <v>220</v>
      </c>
      <c r="C36" s="31" t="s">
        <v>221</v>
      </c>
      <c r="D36" s="22">
        <f t="shared" si="1"/>
        <v>69</v>
      </c>
      <c r="E36" s="5">
        <v>11.19</v>
      </c>
      <c r="F36" s="22">
        <v>16</v>
      </c>
      <c r="G36" s="21">
        <v>1.6655092592592592E-3</v>
      </c>
      <c r="H36" s="67">
        <v>18</v>
      </c>
      <c r="I36" s="5">
        <v>8.4</v>
      </c>
      <c r="J36" s="67">
        <v>18</v>
      </c>
      <c r="K36" s="5">
        <v>2.66</v>
      </c>
      <c r="L36" s="22">
        <v>17</v>
      </c>
    </row>
    <row r="37" spans="1:12" s="33" customFormat="1">
      <c r="A37" s="22">
        <v>299</v>
      </c>
      <c r="B37" s="31" t="s">
        <v>152</v>
      </c>
      <c r="C37" s="31" t="s">
        <v>97</v>
      </c>
      <c r="D37" s="22">
        <f t="shared" si="1"/>
        <v>66</v>
      </c>
      <c r="E37" s="5">
        <v>10.94</v>
      </c>
      <c r="F37" s="67">
        <v>18</v>
      </c>
      <c r="G37" s="21">
        <v>1.8344907407407407E-3</v>
      </c>
      <c r="H37" s="22">
        <v>15</v>
      </c>
      <c r="I37" s="5">
        <v>8.5</v>
      </c>
      <c r="J37" s="66">
        <v>19</v>
      </c>
      <c r="K37" s="5">
        <v>2.4</v>
      </c>
      <c r="L37" s="22">
        <v>14</v>
      </c>
    </row>
    <row r="38" spans="1:12" s="33" customFormat="1">
      <c r="A38" s="22">
        <v>241</v>
      </c>
      <c r="B38" s="31" t="s">
        <v>184</v>
      </c>
      <c r="C38" s="31" t="s">
        <v>224</v>
      </c>
      <c r="D38" s="22">
        <f t="shared" si="1"/>
        <v>66</v>
      </c>
      <c r="E38" s="5">
        <v>11.28</v>
      </c>
      <c r="F38" s="22">
        <v>14</v>
      </c>
      <c r="G38" s="21">
        <v>1.8414351851851853E-3</v>
      </c>
      <c r="H38" s="22">
        <v>14</v>
      </c>
      <c r="I38" s="5">
        <v>8.4</v>
      </c>
      <c r="J38" s="67">
        <v>18</v>
      </c>
      <c r="K38" s="5">
        <v>2.89</v>
      </c>
      <c r="L38" s="65">
        <v>20</v>
      </c>
    </row>
    <row r="39" spans="1:12" s="33" customFormat="1">
      <c r="A39" s="22">
        <v>297</v>
      </c>
      <c r="B39" s="31" t="s">
        <v>130</v>
      </c>
      <c r="C39" s="31" t="s">
        <v>229</v>
      </c>
      <c r="D39" s="22">
        <f t="shared" si="1"/>
        <v>63</v>
      </c>
      <c r="E39" s="5">
        <v>10.96</v>
      </c>
      <c r="F39" s="22">
        <v>17</v>
      </c>
      <c r="G39" s="21">
        <v>1.675925925925926E-3</v>
      </c>
      <c r="H39" s="22">
        <v>17</v>
      </c>
      <c r="I39" s="5">
        <v>7.2</v>
      </c>
      <c r="J39" s="22">
        <v>16</v>
      </c>
      <c r="K39" s="5">
        <v>1.88</v>
      </c>
      <c r="L39" s="22">
        <v>13</v>
      </c>
    </row>
    <row r="40" spans="1:12" s="33" customFormat="1">
      <c r="A40" s="22">
        <v>294</v>
      </c>
      <c r="B40" s="31" t="s">
        <v>53</v>
      </c>
      <c r="C40" s="31" t="s">
        <v>230</v>
      </c>
      <c r="D40" s="22">
        <f t="shared" si="1"/>
        <v>50</v>
      </c>
      <c r="E40" s="5">
        <v>11.47</v>
      </c>
      <c r="F40" s="22">
        <v>13</v>
      </c>
      <c r="G40" s="21">
        <v>2.0497685185185185E-3</v>
      </c>
      <c r="H40" s="22">
        <v>11</v>
      </c>
      <c r="I40" s="5">
        <v>5.2</v>
      </c>
      <c r="J40" s="22">
        <v>11</v>
      </c>
      <c r="K40" s="5">
        <v>2.41</v>
      </c>
      <c r="L40" s="22">
        <v>15</v>
      </c>
    </row>
    <row r="41" spans="1:12" s="33" customFormat="1">
      <c r="A41" s="22">
        <v>283</v>
      </c>
      <c r="B41" s="31" t="s">
        <v>225</v>
      </c>
      <c r="C41" s="31" t="s">
        <v>87</v>
      </c>
      <c r="D41" s="22">
        <f t="shared" si="1"/>
        <v>50</v>
      </c>
      <c r="E41" s="5">
        <v>12.21</v>
      </c>
      <c r="F41" s="22">
        <v>12</v>
      </c>
      <c r="G41" s="21">
        <v>1.888888888888889E-3</v>
      </c>
      <c r="H41" s="22">
        <v>13</v>
      </c>
      <c r="I41" s="5">
        <v>6.2</v>
      </c>
      <c r="J41" s="22">
        <v>14</v>
      </c>
      <c r="K41" s="5">
        <v>1.78</v>
      </c>
      <c r="L41" s="22">
        <v>11</v>
      </c>
    </row>
    <row r="42" spans="1:12" s="33" customFormat="1">
      <c r="A42" s="22">
        <v>267</v>
      </c>
      <c r="B42" s="31" t="s">
        <v>53</v>
      </c>
      <c r="C42" s="31" t="s">
        <v>137</v>
      </c>
      <c r="D42" s="22">
        <f t="shared" si="1"/>
        <v>49</v>
      </c>
      <c r="E42" s="5">
        <v>11.21</v>
      </c>
      <c r="F42" s="22">
        <v>15</v>
      </c>
      <c r="G42" s="21">
        <v>1.9155092592592592E-3</v>
      </c>
      <c r="H42" s="22">
        <v>12</v>
      </c>
      <c r="I42" s="5">
        <v>5.9</v>
      </c>
      <c r="J42" s="22">
        <v>12</v>
      </c>
      <c r="K42" s="5">
        <v>1.68</v>
      </c>
      <c r="L42" s="22">
        <v>10</v>
      </c>
    </row>
    <row r="43" spans="1:12" s="33" customFormat="1">
      <c r="A43" s="22">
        <v>236</v>
      </c>
      <c r="B43" s="31" t="s">
        <v>226</v>
      </c>
      <c r="C43" s="31" t="s">
        <v>227</v>
      </c>
      <c r="D43" s="22">
        <f t="shared" si="1"/>
        <v>46</v>
      </c>
      <c r="E43" s="5">
        <v>12.4</v>
      </c>
      <c r="F43" s="22">
        <v>11</v>
      </c>
      <c r="G43" s="21">
        <v>2.1053240740740741E-3</v>
      </c>
      <c r="H43" s="22">
        <v>10</v>
      </c>
      <c r="I43" s="5">
        <v>6.1</v>
      </c>
      <c r="J43" s="22">
        <v>13</v>
      </c>
      <c r="K43" s="5">
        <v>1.87</v>
      </c>
      <c r="L43" s="22">
        <v>12</v>
      </c>
    </row>
    <row r="44" spans="1:12" s="33" customFormat="1">
      <c r="A44" s="22">
        <v>796</v>
      </c>
      <c r="B44" s="31" t="s">
        <v>295</v>
      </c>
      <c r="C44" s="31" t="s">
        <v>296</v>
      </c>
      <c r="D44" s="22">
        <f t="shared" si="1"/>
        <v>39</v>
      </c>
      <c r="E44" s="5"/>
      <c r="F44" s="22"/>
      <c r="G44" s="21">
        <v>1.5879629629629629E-3</v>
      </c>
      <c r="H44" s="66">
        <v>19</v>
      </c>
      <c r="I44" s="5"/>
      <c r="J44" s="22"/>
      <c r="K44" s="5">
        <v>2.89</v>
      </c>
      <c r="L44" s="65">
        <v>20</v>
      </c>
    </row>
    <row r="45" spans="1:12" s="33" customFormat="1">
      <c r="A45" s="22"/>
      <c r="B45" s="30"/>
      <c r="C45" s="31"/>
      <c r="D45" s="22"/>
      <c r="E45" s="5"/>
      <c r="F45" s="22"/>
      <c r="G45" s="21"/>
      <c r="H45" s="22"/>
      <c r="I45" s="5"/>
      <c r="J45" s="22"/>
      <c r="K45" s="5"/>
      <c r="L45" s="22"/>
    </row>
    <row r="46" spans="1:12" s="33" customFormat="1">
      <c r="A46" s="22"/>
      <c r="B46" s="30"/>
      <c r="C46" s="31"/>
      <c r="D46" s="22"/>
      <c r="E46" s="5"/>
      <c r="F46" s="22"/>
      <c r="G46" s="21"/>
      <c r="H46" s="22"/>
      <c r="I46" s="5"/>
      <c r="J46" s="22"/>
      <c r="K46" s="5"/>
      <c r="L46" s="22"/>
    </row>
    <row r="47" spans="1:12" s="33" customFormat="1">
      <c r="A47" s="44" t="s">
        <v>36</v>
      </c>
      <c r="B47" s="45" t="s">
        <v>40</v>
      </c>
      <c r="C47" s="31"/>
      <c r="D47" s="22"/>
      <c r="E47" s="5"/>
      <c r="F47" s="22"/>
      <c r="G47" s="21"/>
      <c r="H47" s="22"/>
      <c r="I47" s="5"/>
      <c r="J47" s="22"/>
      <c r="K47" s="5"/>
      <c r="L47" s="22"/>
    </row>
    <row r="48" spans="1:12" s="33" customFormat="1">
      <c r="A48" s="22">
        <v>242</v>
      </c>
      <c r="B48" s="31" t="s">
        <v>219</v>
      </c>
      <c r="C48" s="31" t="s">
        <v>166</v>
      </c>
      <c r="D48" s="22"/>
      <c r="E48" s="5">
        <v>10.56</v>
      </c>
      <c r="F48" s="22"/>
      <c r="G48" s="21">
        <v>1.8495370370370369E-3</v>
      </c>
      <c r="H48" s="22"/>
      <c r="I48" s="5">
        <v>8.4</v>
      </c>
      <c r="J48" s="22"/>
      <c r="K48" s="5">
        <v>2.54</v>
      </c>
      <c r="L48" s="22"/>
    </row>
    <row r="49" spans="1:12" s="33" customFormat="1">
      <c r="A49" s="22">
        <v>284</v>
      </c>
      <c r="B49" s="31" t="s">
        <v>60</v>
      </c>
      <c r="C49" s="31" t="s">
        <v>228</v>
      </c>
      <c r="D49" s="22"/>
      <c r="E49" s="5">
        <v>10.64</v>
      </c>
      <c r="F49" s="22"/>
      <c r="G49" s="21"/>
      <c r="H49" s="22"/>
      <c r="I49" s="5">
        <v>10.4</v>
      </c>
      <c r="J49" s="22"/>
      <c r="K49" s="5"/>
      <c r="L49" s="22"/>
    </row>
    <row r="50" spans="1:12" s="33" customFormat="1">
      <c r="A50" s="22">
        <v>290</v>
      </c>
      <c r="B50" s="31" t="s">
        <v>222</v>
      </c>
      <c r="C50" s="31" t="s">
        <v>223</v>
      </c>
      <c r="D50" s="22"/>
      <c r="E50" s="5">
        <v>11.2</v>
      </c>
      <c r="F50" s="22"/>
      <c r="G50" s="21">
        <v>2.0729166666666665E-3</v>
      </c>
      <c r="H50" s="22"/>
      <c r="I50" s="5">
        <v>9.4</v>
      </c>
      <c r="J50" s="22"/>
      <c r="K50" s="5">
        <v>1.61</v>
      </c>
      <c r="L50" s="22"/>
    </row>
    <row r="51" spans="1:12">
      <c r="A51" s="22">
        <v>292</v>
      </c>
      <c r="B51" s="31" t="s">
        <v>53</v>
      </c>
      <c r="C51" s="31" t="s">
        <v>297</v>
      </c>
      <c r="D51" s="22"/>
      <c r="E51" s="5">
        <v>11.07</v>
      </c>
      <c r="F51" s="22"/>
      <c r="G51" s="21">
        <v>2.2581018518518518E-3</v>
      </c>
      <c r="H51" s="22"/>
      <c r="I51" s="5">
        <v>6.5</v>
      </c>
      <c r="J51" s="22"/>
      <c r="K51" s="5">
        <v>2</v>
      </c>
      <c r="L51" s="22"/>
    </row>
    <row r="52" spans="1:12">
      <c r="A52" s="22"/>
      <c r="B52" s="31"/>
      <c r="C52" s="31"/>
      <c r="D52" s="22"/>
      <c r="E52" s="5"/>
      <c r="F52" s="22"/>
      <c r="G52" s="21"/>
      <c r="H52" s="22"/>
      <c r="I52" s="5"/>
      <c r="J52" s="22"/>
      <c r="K52" s="5"/>
      <c r="L52" s="22"/>
    </row>
    <row r="53" spans="1:12">
      <c r="A53" s="22"/>
      <c r="B53" s="31"/>
      <c r="C53" s="31"/>
      <c r="D53" s="22"/>
      <c r="E53" s="5"/>
      <c r="F53" s="22"/>
      <c r="G53" s="21"/>
      <c r="H53" s="22"/>
      <c r="I53" s="5"/>
      <c r="J53" s="22"/>
      <c r="K53" s="5"/>
      <c r="L53" s="22"/>
    </row>
    <row r="54" spans="1:12">
      <c r="A54" s="28"/>
      <c r="B54" s="34"/>
      <c r="C54" s="34"/>
      <c r="D54" s="28"/>
      <c r="E54" s="28"/>
      <c r="F54" s="28"/>
      <c r="G54" s="28"/>
      <c r="H54" s="28"/>
      <c r="I54" s="28"/>
      <c r="J54" s="28"/>
      <c r="K54" s="28"/>
      <c r="L54" s="34"/>
    </row>
    <row r="55" spans="1:12" s="2" customFormat="1">
      <c r="A55" s="13"/>
      <c r="B55" s="12"/>
      <c r="C55" s="12"/>
      <c r="D55" s="13"/>
      <c r="E55" s="13"/>
      <c r="F55" s="13"/>
      <c r="G55" s="13"/>
      <c r="H55" s="13"/>
      <c r="I55" s="13"/>
      <c r="J55" s="13"/>
      <c r="K55" s="13"/>
      <c r="L55" s="12"/>
    </row>
    <row r="56" spans="1:12" s="2" customFormat="1" ht="28.95" customHeight="1">
      <c r="A56" s="70" t="s">
        <v>38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ht="28.8">
      <c r="A57" s="48"/>
      <c r="B57" s="50" t="s">
        <v>28</v>
      </c>
      <c r="C57" s="16"/>
      <c r="D57" s="15" t="s">
        <v>2</v>
      </c>
      <c r="E57" s="83" t="s">
        <v>25</v>
      </c>
      <c r="F57" s="83"/>
      <c r="G57" s="83" t="s">
        <v>11</v>
      </c>
      <c r="H57" s="83"/>
      <c r="I57" s="83" t="s">
        <v>0</v>
      </c>
      <c r="J57" s="83"/>
      <c r="K57" s="83" t="s">
        <v>1</v>
      </c>
      <c r="L57" s="84"/>
    </row>
    <row r="58" spans="1:12" ht="28.8">
      <c r="A58" s="4" t="s">
        <v>41</v>
      </c>
      <c r="B58" s="18" t="s">
        <v>20</v>
      </c>
      <c r="C58" s="9" t="s">
        <v>5</v>
      </c>
      <c r="D58" s="4"/>
      <c r="E58" s="4" t="s">
        <v>9</v>
      </c>
      <c r="F58" s="4" t="s">
        <v>3</v>
      </c>
      <c r="G58" s="4" t="s">
        <v>21</v>
      </c>
      <c r="H58" s="4" t="s">
        <v>3</v>
      </c>
      <c r="I58" s="4" t="s">
        <v>6</v>
      </c>
      <c r="J58" s="4" t="s">
        <v>3</v>
      </c>
      <c r="K58" s="4" t="s">
        <v>7</v>
      </c>
      <c r="L58" s="4" t="s">
        <v>3</v>
      </c>
    </row>
    <row r="59" spans="1:12">
      <c r="A59" s="22">
        <v>254</v>
      </c>
      <c r="B59" s="30" t="s">
        <v>74</v>
      </c>
      <c r="C59" s="31" t="s">
        <v>75</v>
      </c>
      <c r="D59" s="22">
        <f t="shared" ref="D59:D79" si="2">SUM(F59+ H59+J59+L59)</f>
        <v>80</v>
      </c>
      <c r="E59" s="5">
        <v>9.01</v>
      </c>
      <c r="F59" s="65">
        <v>20</v>
      </c>
      <c r="G59" s="21">
        <v>1.3067129629629629E-3</v>
      </c>
      <c r="H59" s="65">
        <v>20</v>
      </c>
      <c r="I59" s="5">
        <v>31.4</v>
      </c>
      <c r="J59" s="65">
        <v>20</v>
      </c>
      <c r="K59" s="5">
        <v>4.25</v>
      </c>
      <c r="L59" s="65">
        <v>20</v>
      </c>
    </row>
    <row r="60" spans="1:12">
      <c r="A60" s="22">
        <v>288</v>
      </c>
      <c r="B60" s="30" t="s">
        <v>70</v>
      </c>
      <c r="C60" s="31" t="s">
        <v>71</v>
      </c>
      <c r="D60" s="22">
        <f t="shared" si="2"/>
        <v>71</v>
      </c>
      <c r="E60" s="5">
        <v>9.34</v>
      </c>
      <c r="F60" s="66">
        <v>19</v>
      </c>
      <c r="G60" s="21">
        <v>1.3333333333333333E-3</v>
      </c>
      <c r="H60" s="66">
        <v>19</v>
      </c>
      <c r="I60" s="5">
        <v>23.4</v>
      </c>
      <c r="J60" s="22">
        <v>15</v>
      </c>
      <c r="K60" s="5">
        <v>3.54</v>
      </c>
      <c r="L60" s="67">
        <v>18</v>
      </c>
    </row>
    <row r="61" spans="1:12">
      <c r="A61" s="22">
        <v>327</v>
      </c>
      <c r="B61" s="30" t="s">
        <v>45</v>
      </c>
      <c r="C61" s="31" t="s">
        <v>46</v>
      </c>
      <c r="D61" s="22">
        <f t="shared" si="2"/>
        <v>66</v>
      </c>
      <c r="E61" s="5">
        <v>9.73</v>
      </c>
      <c r="F61" s="22">
        <v>17</v>
      </c>
      <c r="G61" s="21">
        <v>1.5046296296296294E-3</v>
      </c>
      <c r="H61" s="22">
        <v>15</v>
      </c>
      <c r="I61" s="5">
        <v>24.5</v>
      </c>
      <c r="J61" s="22">
        <v>17</v>
      </c>
      <c r="K61" s="5">
        <v>3.4</v>
      </c>
      <c r="L61" s="22">
        <v>17</v>
      </c>
    </row>
    <row r="62" spans="1:12">
      <c r="A62" s="22">
        <v>289</v>
      </c>
      <c r="B62" s="30" t="s">
        <v>76</v>
      </c>
      <c r="C62" s="31" t="s">
        <v>77</v>
      </c>
      <c r="D62" s="22">
        <f t="shared" si="2"/>
        <v>65</v>
      </c>
      <c r="E62" s="5">
        <v>9.48</v>
      </c>
      <c r="F62" s="67">
        <v>18</v>
      </c>
      <c r="G62" s="21">
        <v>1.4202546296296298E-3</v>
      </c>
      <c r="H62" s="67">
        <v>18</v>
      </c>
      <c r="I62" s="5">
        <v>20.5</v>
      </c>
      <c r="J62" s="22">
        <v>14</v>
      </c>
      <c r="K62" s="5">
        <v>3.15</v>
      </c>
      <c r="L62" s="22">
        <v>15</v>
      </c>
    </row>
    <row r="63" spans="1:12">
      <c r="A63" s="22">
        <v>271</v>
      </c>
      <c r="B63" s="30" t="s">
        <v>47</v>
      </c>
      <c r="C63" s="31" t="s">
        <v>48</v>
      </c>
      <c r="D63" s="22">
        <f t="shared" si="2"/>
        <v>56</v>
      </c>
      <c r="E63" s="5">
        <v>9.9</v>
      </c>
      <c r="F63" s="22">
        <v>14</v>
      </c>
      <c r="G63" s="21">
        <v>1.6180555555555557E-3</v>
      </c>
      <c r="H63" s="22">
        <v>11</v>
      </c>
      <c r="I63" s="5">
        <v>18.7</v>
      </c>
      <c r="J63" s="22">
        <v>12</v>
      </c>
      <c r="K63" s="5">
        <v>3.65</v>
      </c>
      <c r="L63" s="66">
        <v>19</v>
      </c>
    </row>
    <row r="64" spans="1:12">
      <c r="A64" s="22">
        <v>335</v>
      </c>
      <c r="B64" s="30" t="s">
        <v>233</v>
      </c>
      <c r="C64" s="31" t="s">
        <v>212</v>
      </c>
      <c r="D64" s="22">
        <f t="shared" si="2"/>
        <v>55</v>
      </c>
      <c r="E64" s="5">
        <v>9.7899999999999991</v>
      </c>
      <c r="F64" s="22">
        <v>15</v>
      </c>
      <c r="G64" s="21">
        <v>1.4351851851851854E-3</v>
      </c>
      <c r="H64" s="22">
        <v>17</v>
      </c>
      <c r="I64" s="5">
        <v>18.600000000000001</v>
      </c>
      <c r="J64" s="22">
        <v>11</v>
      </c>
      <c r="K64" s="5">
        <v>2.4500000000000002</v>
      </c>
      <c r="L64" s="22">
        <v>12</v>
      </c>
    </row>
    <row r="65" spans="1:13">
      <c r="A65" s="22">
        <v>324</v>
      </c>
      <c r="B65" s="30" t="s">
        <v>76</v>
      </c>
      <c r="C65" s="31" t="s">
        <v>68</v>
      </c>
      <c r="D65" s="22">
        <f t="shared" si="2"/>
        <v>53</v>
      </c>
      <c r="E65" s="5">
        <v>9.77</v>
      </c>
      <c r="F65" s="22">
        <v>16</v>
      </c>
      <c r="G65" s="21">
        <v>1.5914351851851851E-3</v>
      </c>
      <c r="H65" s="22">
        <v>13</v>
      </c>
      <c r="I65" s="5">
        <v>16.399999999999999</v>
      </c>
      <c r="J65" s="22">
        <v>8</v>
      </c>
      <c r="K65" s="5">
        <v>3.28</v>
      </c>
      <c r="L65" s="22">
        <v>16</v>
      </c>
    </row>
    <row r="66" spans="1:13">
      <c r="A66" s="22">
        <v>323</v>
      </c>
      <c r="B66" s="30" t="s">
        <v>49</v>
      </c>
      <c r="C66" s="31" t="s">
        <v>50</v>
      </c>
      <c r="D66" s="22">
        <f t="shared" si="2"/>
        <v>45</v>
      </c>
      <c r="E66" s="5">
        <v>10.15</v>
      </c>
      <c r="F66" s="22">
        <v>13</v>
      </c>
      <c r="G66" s="21">
        <v>1.4618055555555556E-3</v>
      </c>
      <c r="H66" s="22">
        <v>16</v>
      </c>
      <c r="I66" s="5">
        <v>10.5</v>
      </c>
      <c r="J66" s="22">
        <v>4</v>
      </c>
      <c r="K66" s="5">
        <v>2.4500000000000002</v>
      </c>
      <c r="L66" s="22">
        <v>12</v>
      </c>
    </row>
    <row r="67" spans="1:13">
      <c r="A67" s="22">
        <v>258</v>
      </c>
      <c r="B67" s="30" t="s">
        <v>43</v>
      </c>
      <c r="C67" s="31" t="s">
        <v>373</v>
      </c>
      <c r="D67" s="22">
        <f t="shared" si="2"/>
        <v>44</v>
      </c>
      <c r="E67" s="5">
        <v>10.7</v>
      </c>
      <c r="F67" s="22">
        <v>9</v>
      </c>
      <c r="G67" s="21">
        <v>1.7141203703703702E-3</v>
      </c>
      <c r="H67" s="22">
        <v>7</v>
      </c>
      <c r="I67" s="5">
        <v>26.2</v>
      </c>
      <c r="J67" s="67">
        <v>18</v>
      </c>
      <c r="K67" s="5">
        <v>2.2200000000000002</v>
      </c>
      <c r="L67" s="22">
        <v>10</v>
      </c>
    </row>
    <row r="68" spans="1:13">
      <c r="A68" s="22">
        <v>293</v>
      </c>
      <c r="B68" s="30" t="s">
        <v>236</v>
      </c>
      <c r="C68" s="31" t="s">
        <v>88</v>
      </c>
      <c r="D68" s="22">
        <f t="shared" si="2"/>
        <v>38</v>
      </c>
      <c r="E68" s="5">
        <v>10.220000000000001</v>
      </c>
      <c r="F68" s="22">
        <v>11</v>
      </c>
      <c r="G68" s="21">
        <v>1.721064814814815E-3</v>
      </c>
      <c r="H68" s="22">
        <v>6</v>
      </c>
      <c r="I68" s="5">
        <v>19.8</v>
      </c>
      <c r="J68" s="22">
        <v>13</v>
      </c>
      <c r="K68" s="5">
        <v>1.98</v>
      </c>
      <c r="L68" s="22">
        <v>8</v>
      </c>
    </row>
    <row r="69" spans="1:13">
      <c r="A69" s="22">
        <v>808</v>
      </c>
      <c r="B69" s="30" t="s">
        <v>42</v>
      </c>
      <c r="C69" s="31" t="s">
        <v>302</v>
      </c>
      <c r="D69" s="22">
        <f t="shared" si="2"/>
        <v>31</v>
      </c>
      <c r="E69" s="5"/>
      <c r="F69" s="22"/>
      <c r="G69" s="21">
        <v>1.5995370370370371E-3</v>
      </c>
      <c r="H69" s="22">
        <v>12</v>
      </c>
      <c r="I69" s="5">
        <v>27.6</v>
      </c>
      <c r="J69" s="66">
        <v>19</v>
      </c>
      <c r="K69" s="5"/>
      <c r="L69" s="22"/>
      <c r="M69" s="6"/>
    </row>
    <row r="70" spans="1:13">
      <c r="A70" s="22">
        <v>280</v>
      </c>
      <c r="B70" s="30" t="s">
        <v>185</v>
      </c>
      <c r="C70" s="31" t="s">
        <v>235</v>
      </c>
      <c r="D70" s="22">
        <f t="shared" si="2"/>
        <v>26</v>
      </c>
      <c r="E70" s="5">
        <v>10.199999999999999</v>
      </c>
      <c r="F70" s="22">
        <v>12</v>
      </c>
      <c r="G70" s="21"/>
      <c r="H70" s="22"/>
      <c r="I70" s="5"/>
      <c r="J70" s="22"/>
      <c r="K70" s="5">
        <v>2.88</v>
      </c>
      <c r="L70" s="22">
        <v>14</v>
      </c>
    </row>
    <row r="71" spans="1:13">
      <c r="A71" s="22">
        <v>797</v>
      </c>
      <c r="B71" s="31" t="s">
        <v>78</v>
      </c>
      <c r="C71" s="31" t="s">
        <v>300</v>
      </c>
      <c r="D71" s="22">
        <f t="shared" si="2"/>
        <v>24</v>
      </c>
      <c r="E71" s="5"/>
      <c r="F71" s="22"/>
      <c r="G71" s="21">
        <v>1.6875E-3</v>
      </c>
      <c r="H71" s="22">
        <v>8</v>
      </c>
      <c r="I71" s="5">
        <v>24</v>
      </c>
      <c r="J71" s="22">
        <v>16</v>
      </c>
      <c r="K71" s="5"/>
      <c r="L71" s="22"/>
      <c r="M71" s="6"/>
    </row>
    <row r="72" spans="1:13">
      <c r="A72" s="22">
        <v>296</v>
      </c>
      <c r="B72" s="30" t="s">
        <v>51</v>
      </c>
      <c r="C72" s="31" t="s">
        <v>234</v>
      </c>
      <c r="D72" s="22">
        <f t="shared" si="2"/>
        <v>23</v>
      </c>
      <c r="E72" s="5">
        <v>10.31</v>
      </c>
      <c r="F72" s="22">
        <v>10</v>
      </c>
      <c r="G72" s="21"/>
      <c r="H72" s="22"/>
      <c r="I72" s="5"/>
      <c r="J72" s="22"/>
      <c r="K72" s="5">
        <v>2.73</v>
      </c>
      <c r="L72" s="22">
        <v>13</v>
      </c>
      <c r="M72" s="6"/>
    </row>
    <row r="73" spans="1:13">
      <c r="A73" s="22">
        <v>798</v>
      </c>
      <c r="B73" s="30" t="s">
        <v>305</v>
      </c>
      <c r="C73" s="31" t="s">
        <v>140</v>
      </c>
      <c r="D73" s="22">
        <f t="shared" si="2"/>
        <v>20</v>
      </c>
      <c r="E73" s="5"/>
      <c r="F73" s="22"/>
      <c r="G73" s="21">
        <v>1.6238425925925925E-3</v>
      </c>
      <c r="H73" s="22">
        <v>10</v>
      </c>
      <c r="I73" s="5">
        <v>17.399999999999999</v>
      </c>
      <c r="J73" s="22">
        <v>10</v>
      </c>
      <c r="K73" s="5"/>
      <c r="L73" s="22"/>
      <c r="M73" s="6"/>
    </row>
    <row r="74" spans="1:13">
      <c r="A74" s="22">
        <v>792</v>
      </c>
      <c r="B74" s="30" t="s">
        <v>301</v>
      </c>
      <c r="C74" s="31" t="s">
        <v>283</v>
      </c>
      <c r="D74" s="22">
        <f t="shared" si="2"/>
        <v>19</v>
      </c>
      <c r="E74" s="5"/>
      <c r="F74" s="22"/>
      <c r="G74" s="21">
        <v>1.5798611111111111E-3</v>
      </c>
      <c r="H74" s="22">
        <v>14</v>
      </c>
      <c r="I74" s="5">
        <v>12.1</v>
      </c>
      <c r="J74" s="22">
        <v>5</v>
      </c>
      <c r="K74" s="5"/>
      <c r="L74" s="22"/>
      <c r="M74" s="6"/>
    </row>
    <row r="75" spans="1:13">
      <c r="A75" s="22">
        <v>789</v>
      </c>
      <c r="B75" s="30" t="s">
        <v>298</v>
      </c>
      <c r="C75" s="31" t="s">
        <v>299</v>
      </c>
      <c r="D75" s="22">
        <f t="shared" si="2"/>
        <v>18</v>
      </c>
      <c r="E75" s="5"/>
      <c r="F75" s="22"/>
      <c r="G75" s="21">
        <v>1.6574074074074076E-3</v>
      </c>
      <c r="H75" s="22">
        <v>9</v>
      </c>
      <c r="I75" s="5">
        <v>16.8</v>
      </c>
      <c r="J75" s="22">
        <v>9</v>
      </c>
      <c r="K75" s="5"/>
      <c r="L75" s="22"/>
      <c r="M75" s="6"/>
    </row>
    <row r="76" spans="1:13">
      <c r="A76" s="22">
        <v>334</v>
      </c>
      <c r="B76" s="30" t="s">
        <v>94</v>
      </c>
      <c r="C76" s="31" t="s">
        <v>213</v>
      </c>
      <c r="D76" s="22">
        <f t="shared" si="2"/>
        <v>17</v>
      </c>
      <c r="E76" s="5">
        <v>12.65</v>
      </c>
      <c r="F76" s="22">
        <v>8</v>
      </c>
      <c r="G76" s="21"/>
      <c r="H76" s="22"/>
      <c r="I76" s="5"/>
      <c r="J76" s="22"/>
      <c r="K76" s="5">
        <v>2.1</v>
      </c>
      <c r="L76" s="22">
        <v>9</v>
      </c>
      <c r="M76" s="6"/>
    </row>
    <row r="77" spans="1:13">
      <c r="A77" s="22">
        <v>812</v>
      </c>
      <c r="B77" s="30" t="s">
        <v>310</v>
      </c>
      <c r="C77" s="31" t="s">
        <v>311</v>
      </c>
      <c r="D77" s="22">
        <f t="shared" si="2"/>
        <v>11</v>
      </c>
      <c r="E77" s="5"/>
      <c r="F77" s="22"/>
      <c r="G77" s="21">
        <v>1.8657407407407407E-3</v>
      </c>
      <c r="H77" s="22">
        <v>4</v>
      </c>
      <c r="I77" s="5">
        <v>13.9</v>
      </c>
      <c r="J77" s="22">
        <v>7</v>
      </c>
      <c r="K77" s="5"/>
      <c r="L77" s="22"/>
      <c r="M77" s="6"/>
    </row>
    <row r="78" spans="1:13">
      <c r="A78" s="22">
        <v>799</v>
      </c>
      <c r="B78" s="30" t="s">
        <v>308</v>
      </c>
      <c r="C78" s="31" t="s">
        <v>309</v>
      </c>
      <c r="D78" s="22">
        <f t="shared" si="2"/>
        <v>11</v>
      </c>
      <c r="E78" s="5"/>
      <c r="F78" s="22"/>
      <c r="G78" s="21">
        <v>1.8483796296296295E-3</v>
      </c>
      <c r="H78" s="22">
        <v>5</v>
      </c>
      <c r="I78" s="5">
        <v>13.4</v>
      </c>
      <c r="J78" s="22">
        <v>6</v>
      </c>
      <c r="K78" s="5"/>
      <c r="L78" s="22"/>
      <c r="M78" s="6"/>
    </row>
    <row r="79" spans="1:13">
      <c r="A79" s="22">
        <v>810</v>
      </c>
      <c r="B79" s="30" t="s">
        <v>293</v>
      </c>
      <c r="C79" s="31" t="s">
        <v>294</v>
      </c>
      <c r="D79" s="22">
        <f t="shared" si="2"/>
        <v>3</v>
      </c>
      <c r="E79" s="5"/>
      <c r="F79" s="22"/>
      <c r="G79" s="21">
        <v>1.8807870370370369E-3</v>
      </c>
      <c r="H79" s="22">
        <v>3</v>
      </c>
      <c r="I79" s="5"/>
      <c r="J79" s="22"/>
      <c r="K79" s="5"/>
      <c r="L79" s="22"/>
      <c r="M79" s="6"/>
    </row>
    <row r="80" spans="1:13">
      <c r="A80" s="22"/>
      <c r="B80" s="30"/>
      <c r="C80" s="31"/>
      <c r="D80" s="22"/>
      <c r="E80" s="5"/>
      <c r="F80" s="22"/>
      <c r="G80" s="21"/>
      <c r="H80" s="22"/>
      <c r="I80" s="5"/>
      <c r="J80" s="22"/>
      <c r="K80" s="5"/>
      <c r="L80" s="22"/>
      <c r="M80" s="6"/>
    </row>
    <row r="81" spans="1:13">
      <c r="A81" s="22"/>
      <c r="B81" s="30"/>
      <c r="C81" s="31"/>
      <c r="D81" s="22"/>
      <c r="E81" s="5"/>
      <c r="F81" s="22"/>
      <c r="G81" s="21"/>
      <c r="H81" s="22"/>
      <c r="I81" s="5"/>
      <c r="J81" s="22"/>
      <c r="K81" s="5"/>
      <c r="L81" s="22"/>
      <c r="M81" s="6"/>
    </row>
    <row r="82" spans="1:13">
      <c r="A82" s="22"/>
      <c r="B82" s="30"/>
      <c r="C82" s="31"/>
      <c r="D82" s="22"/>
      <c r="E82" s="5"/>
      <c r="F82" s="22"/>
      <c r="G82" s="21"/>
      <c r="H82" s="22"/>
      <c r="I82" s="5"/>
      <c r="J82" s="22"/>
      <c r="K82" s="5"/>
      <c r="L82" s="22"/>
      <c r="M82" s="6"/>
    </row>
    <row r="83" spans="1:13">
      <c r="A83" s="46" t="s">
        <v>69</v>
      </c>
      <c r="B83" s="47" t="s">
        <v>183</v>
      </c>
      <c r="C83" s="31"/>
      <c r="D83" s="22"/>
      <c r="E83" s="5"/>
      <c r="F83" s="22"/>
      <c r="G83" s="21"/>
      <c r="H83" s="22"/>
      <c r="I83" s="5"/>
      <c r="J83" s="22"/>
      <c r="K83" s="5"/>
      <c r="L83" s="22"/>
      <c r="M83" s="6"/>
    </row>
    <row r="84" spans="1:13">
      <c r="A84" s="22">
        <v>275</v>
      </c>
      <c r="B84" s="31" t="s">
        <v>182</v>
      </c>
      <c r="C84" s="31" t="s">
        <v>231</v>
      </c>
      <c r="D84" s="22"/>
      <c r="E84" s="5">
        <v>9.2200000000000006</v>
      </c>
      <c r="F84" s="22"/>
      <c r="G84" s="21"/>
      <c r="H84" s="22"/>
      <c r="I84" s="5"/>
      <c r="J84" s="22"/>
      <c r="K84" s="5">
        <v>4.13</v>
      </c>
      <c r="L84" s="22"/>
      <c r="M84" s="6"/>
    </row>
    <row r="85" spans="1:13">
      <c r="A85" s="22"/>
      <c r="B85" s="30"/>
      <c r="C85" s="31"/>
      <c r="D85" s="22"/>
      <c r="E85" s="5"/>
      <c r="F85" s="22"/>
      <c r="G85" s="21"/>
      <c r="H85" s="22"/>
      <c r="I85" s="5"/>
      <c r="J85" s="22"/>
      <c r="K85" s="5"/>
      <c r="L85" s="22"/>
      <c r="M85" s="6"/>
    </row>
    <row r="86" spans="1:13">
      <c r="A86" s="22"/>
      <c r="B86" s="30"/>
      <c r="C86" s="31"/>
      <c r="D86" s="22"/>
      <c r="E86" s="5"/>
      <c r="F86" s="22"/>
      <c r="G86" s="21"/>
      <c r="H86" s="22"/>
      <c r="I86" s="5"/>
      <c r="J86" s="22"/>
      <c r="K86" s="5"/>
      <c r="L86" s="22"/>
    </row>
    <row r="87" spans="1:13">
      <c r="A87" s="44" t="s">
        <v>36</v>
      </c>
      <c r="B87" s="45" t="s">
        <v>40</v>
      </c>
      <c r="C87" s="31"/>
      <c r="D87" s="22"/>
      <c r="E87" s="5"/>
      <c r="F87" s="22"/>
      <c r="G87" s="21"/>
      <c r="H87" s="22"/>
      <c r="I87" s="5"/>
      <c r="J87" s="22"/>
      <c r="K87" s="5"/>
      <c r="L87" s="22"/>
    </row>
    <row r="88" spans="1:13">
      <c r="A88" s="22">
        <v>273</v>
      </c>
      <c r="B88" s="30" t="s">
        <v>237</v>
      </c>
      <c r="C88" s="31" t="s">
        <v>238</v>
      </c>
      <c r="D88" s="22"/>
      <c r="E88" s="5">
        <v>9.5</v>
      </c>
      <c r="F88" s="22"/>
      <c r="G88" s="21">
        <v>1.5590277777777779E-3</v>
      </c>
      <c r="H88" s="22"/>
      <c r="I88" s="5">
        <v>27.2</v>
      </c>
      <c r="J88" s="22"/>
      <c r="K88" s="5">
        <v>3.3</v>
      </c>
      <c r="L88" s="22"/>
      <c r="M88" s="6"/>
    </row>
    <row r="89" spans="1:13">
      <c r="A89" s="22">
        <v>285</v>
      </c>
      <c r="B89" s="31" t="s">
        <v>232</v>
      </c>
      <c r="C89" s="31" t="s">
        <v>228</v>
      </c>
      <c r="D89" s="22"/>
      <c r="E89" s="5">
        <v>9.51</v>
      </c>
      <c r="F89" s="22"/>
      <c r="G89" s="21"/>
      <c r="H89" s="22"/>
      <c r="I89" s="5"/>
      <c r="J89" s="22"/>
      <c r="K89" s="5">
        <v>3.12</v>
      </c>
      <c r="L89" s="22"/>
    </row>
    <row r="90" spans="1:13">
      <c r="A90" s="22">
        <v>793</v>
      </c>
      <c r="B90" s="31" t="s">
        <v>314</v>
      </c>
      <c r="C90" s="31" t="s">
        <v>315</v>
      </c>
      <c r="D90" s="22"/>
      <c r="E90" s="5"/>
      <c r="F90" s="22"/>
      <c r="G90" s="21">
        <v>1.8923611111111112E-3</v>
      </c>
      <c r="H90" s="22"/>
      <c r="I90" s="5">
        <v>10.1</v>
      </c>
      <c r="J90" s="22"/>
      <c r="K90" s="5"/>
      <c r="L90" s="22"/>
    </row>
    <row r="91" spans="1:13">
      <c r="A91" s="22">
        <v>801</v>
      </c>
      <c r="B91" s="31" t="s">
        <v>306</v>
      </c>
      <c r="C91" s="31" t="s">
        <v>307</v>
      </c>
      <c r="D91" s="22"/>
      <c r="E91" s="5"/>
      <c r="F91" s="22"/>
      <c r="G91" s="21">
        <v>1.7013888888888892E-3</v>
      </c>
      <c r="H91" s="22"/>
      <c r="I91" s="5">
        <v>12.4</v>
      </c>
      <c r="J91" s="22"/>
      <c r="K91" s="5"/>
      <c r="L91" s="22"/>
    </row>
    <row r="92" spans="1:13">
      <c r="A92" s="22">
        <v>802</v>
      </c>
      <c r="B92" s="31" t="s">
        <v>313</v>
      </c>
      <c r="C92" s="31" t="s">
        <v>312</v>
      </c>
      <c r="D92" s="22"/>
      <c r="E92" s="5"/>
      <c r="F92" s="22"/>
      <c r="G92" s="21">
        <v>1.883101851851852E-3</v>
      </c>
      <c r="H92" s="22"/>
      <c r="I92" s="5">
        <v>13.4</v>
      </c>
      <c r="J92" s="22"/>
      <c r="K92" s="5"/>
      <c r="L92" s="22"/>
    </row>
    <row r="93" spans="1:13">
      <c r="A93" s="22">
        <v>803</v>
      </c>
      <c r="B93" s="31" t="s">
        <v>303</v>
      </c>
      <c r="C93" s="31" t="s">
        <v>304</v>
      </c>
      <c r="D93" s="22"/>
      <c r="E93" s="5"/>
      <c r="F93" s="22"/>
      <c r="G93" s="21">
        <v>1.6122685185185187E-3</v>
      </c>
      <c r="H93" s="22"/>
      <c r="I93" s="5">
        <v>10.199999999999999</v>
      </c>
      <c r="J93" s="22"/>
      <c r="K93" s="5"/>
      <c r="L93" s="22"/>
    </row>
    <row r="94" spans="1:13">
      <c r="A94" s="22"/>
      <c r="B94" s="31"/>
      <c r="C94" s="31"/>
      <c r="D94" s="22"/>
      <c r="E94" s="5"/>
      <c r="F94" s="22"/>
      <c r="G94" s="21"/>
      <c r="H94" s="22"/>
      <c r="I94" s="5"/>
      <c r="J94" s="22"/>
      <c r="K94" s="5"/>
      <c r="L94" s="22"/>
    </row>
    <row r="95" spans="1:13">
      <c r="A95" s="13"/>
      <c r="B95" s="12"/>
      <c r="C95" s="12"/>
      <c r="D95" s="13"/>
      <c r="E95" s="13"/>
      <c r="F95" s="13"/>
      <c r="G95" s="13"/>
      <c r="H95" s="13"/>
      <c r="I95" s="13"/>
      <c r="J95" s="13"/>
      <c r="K95" s="13"/>
      <c r="L95" s="12"/>
    </row>
    <row r="96" spans="1:13" s="10" customFormat="1" ht="31.2" customHeight="1">
      <c r="A96" s="13"/>
      <c r="B96" s="12"/>
      <c r="C96" s="12"/>
      <c r="D96" s="13"/>
      <c r="E96" s="13"/>
      <c r="F96" s="13"/>
      <c r="G96" s="13"/>
      <c r="H96" s="13"/>
      <c r="I96" s="13"/>
      <c r="J96" s="13"/>
      <c r="K96" s="13"/>
      <c r="L96" s="12"/>
    </row>
    <row r="97" spans="1:12" s="2" customFormat="1" ht="28.95" customHeight="1">
      <c r="A97" s="70" t="s">
        <v>99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</row>
    <row r="98" spans="1:12" ht="28.8">
      <c r="A98" s="48"/>
      <c r="B98" s="51" t="s">
        <v>29</v>
      </c>
      <c r="C98" s="42"/>
      <c r="D98" s="42" t="s">
        <v>2</v>
      </c>
      <c r="E98" s="42" t="s">
        <v>23</v>
      </c>
      <c r="F98" s="42"/>
      <c r="G98" s="42" t="s">
        <v>11</v>
      </c>
      <c r="H98" s="42"/>
      <c r="I98" s="42" t="s">
        <v>0</v>
      </c>
      <c r="J98" s="42"/>
      <c r="K98" s="42" t="s">
        <v>1</v>
      </c>
      <c r="L98" s="42"/>
    </row>
    <row r="99" spans="1:12" ht="28.8">
      <c r="A99" s="4" t="s">
        <v>41</v>
      </c>
      <c r="B99" s="18" t="s">
        <v>4</v>
      </c>
      <c r="C99" s="9" t="s">
        <v>5</v>
      </c>
      <c r="D99" s="4"/>
      <c r="E99" s="4" t="s">
        <v>9</v>
      </c>
      <c r="F99" s="4" t="s">
        <v>3</v>
      </c>
      <c r="G99" s="4" t="s">
        <v>21</v>
      </c>
      <c r="H99" s="4" t="s">
        <v>3</v>
      </c>
      <c r="I99" s="4" t="s">
        <v>6</v>
      </c>
      <c r="J99" s="4" t="s">
        <v>3</v>
      </c>
      <c r="K99" s="4" t="s">
        <v>7</v>
      </c>
      <c r="L99" s="4" t="s">
        <v>3</v>
      </c>
    </row>
    <row r="100" spans="1:12">
      <c r="A100" s="22">
        <v>246</v>
      </c>
      <c r="B100" s="30" t="s">
        <v>132</v>
      </c>
      <c r="C100" s="31" t="s">
        <v>100</v>
      </c>
      <c r="D100" s="22">
        <f t="shared" ref="D100:D133" si="3">SUM(F100+ H100+J100+L100)</f>
        <v>153</v>
      </c>
      <c r="E100" s="5">
        <v>9.7100000000000009</v>
      </c>
      <c r="F100" s="67">
        <v>38</v>
      </c>
      <c r="G100" s="21">
        <v>1.3888888888888889E-3</v>
      </c>
      <c r="H100" s="65">
        <v>40</v>
      </c>
      <c r="I100" s="5">
        <v>13.9</v>
      </c>
      <c r="J100" s="22">
        <v>36</v>
      </c>
      <c r="K100" s="5">
        <v>3.21</v>
      </c>
      <c r="L100" s="66">
        <v>39</v>
      </c>
    </row>
    <row r="101" spans="1:12">
      <c r="A101" s="22">
        <v>256</v>
      </c>
      <c r="B101" s="30" t="s">
        <v>101</v>
      </c>
      <c r="C101" s="31" t="s">
        <v>102</v>
      </c>
      <c r="D101" s="22">
        <f t="shared" si="3"/>
        <v>143</v>
      </c>
      <c r="E101" s="5">
        <v>9.75</v>
      </c>
      <c r="F101" s="22">
        <v>37</v>
      </c>
      <c r="G101" s="21">
        <v>1.517361111111111E-3</v>
      </c>
      <c r="H101" s="66">
        <v>39</v>
      </c>
      <c r="I101" s="5">
        <v>12.2</v>
      </c>
      <c r="J101" s="22">
        <v>35</v>
      </c>
      <c r="K101" s="5">
        <v>2.8</v>
      </c>
      <c r="L101" s="22">
        <v>32</v>
      </c>
    </row>
    <row r="102" spans="1:12">
      <c r="A102" s="22">
        <v>282</v>
      </c>
      <c r="B102" s="30" t="s">
        <v>118</v>
      </c>
      <c r="C102" s="31" t="s">
        <v>119</v>
      </c>
      <c r="D102" s="22">
        <f t="shared" si="3"/>
        <v>137</v>
      </c>
      <c r="E102" s="5">
        <v>9.76</v>
      </c>
      <c r="F102" s="22">
        <v>36</v>
      </c>
      <c r="G102" s="21">
        <v>1.6145833333333333E-3</v>
      </c>
      <c r="H102" s="22">
        <v>32</v>
      </c>
      <c r="I102" s="5">
        <v>17.5</v>
      </c>
      <c r="J102" s="65">
        <v>40</v>
      </c>
      <c r="K102" s="5">
        <v>2.73</v>
      </c>
      <c r="L102" s="22">
        <v>29</v>
      </c>
    </row>
    <row r="103" spans="1:12">
      <c r="A103" s="22">
        <v>269</v>
      </c>
      <c r="B103" s="30" t="s">
        <v>105</v>
      </c>
      <c r="C103" s="31" t="s">
        <v>106</v>
      </c>
      <c r="D103" s="22">
        <f t="shared" si="3"/>
        <v>133</v>
      </c>
      <c r="E103" s="5">
        <v>10</v>
      </c>
      <c r="F103" s="22">
        <v>33</v>
      </c>
      <c r="G103" s="21">
        <v>1.6111111111111109E-3</v>
      </c>
      <c r="H103" s="22">
        <v>34</v>
      </c>
      <c r="I103" s="5">
        <v>11.1</v>
      </c>
      <c r="J103" s="22">
        <v>31</v>
      </c>
      <c r="K103" s="5">
        <v>2.92</v>
      </c>
      <c r="L103" s="22">
        <v>35</v>
      </c>
    </row>
    <row r="104" spans="1:12">
      <c r="A104" s="22">
        <v>249</v>
      </c>
      <c r="B104" s="30" t="s">
        <v>107</v>
      </c>
      <c r="C104" s="31" t="s">
        <v>108</v>
      </c>
      <c r="D104" s="22">
        <f t="shared" si="3"/>
        <v>132</v>
      </c>
      <c r="E104" s="5">
        <v>9.5299999999999994</v>
      </c>
      <c r="F104" s="66">
        <v>39</v>
      </c>
      <c r="G104" s="21">
        <v>1.5925925925925927E-3</v>
      </c>
      <c r="H104" s="22">
        <v>35</v>
      </c>
      <c r="I104" s="5">
        <v>8</v>
      </c>
      <c r="J104" s="22">
        <v>18</v>
      </c>
      <c r="K104" s="5">
        <v>3.28</v>
      </c>
      <c r="L104" s="65">
        <v>40</v>
      </c>
    </row>
    <row r="105" spans="1:12">
      <c r="A105" s="22">
        <v>235</v>
      </c>
      <c r="B105" s="30" t="s">
        <v>105</v>
      </c>
      <c r="C105" s="31" t="s">
        <v>131</v>
      </c>
      <c r="D105" s="22">
        <f t="shared" si="3"/>
        <v>128</v>
      </c>
      <c r="E105" s="5">
        <v>9.4</v>
      </c>
      <c r="F105" s="65">
        <v>40</v>
      </c>
      <c r="G105" s="21">
        <v>1.5555555555555557E-3</v>
      </c>
      <c r="H105" s="22">
        <v>37</v>
      </c>
      <c r="I105" s="5">
        <v>7.5</v>
      </c>
      <c r="J105" s="22">
        <v>14</v>
      </c>
      <c r="K105" s="5">
        <v>2.95</v>
      </c>
      <c r="L105" s="22">
        <v>37</v>
      </c>
    </row>
    <row r="106" spans="1:12">
      <c r="A106" s="22">
        <v>266</v>
      </c>
      <c r="B106" s="30" t="s">
        <v>378</v>
      </c>
      <c r="C106" s="31" t="s">
        <v>56</v>
      </c>
      <c r="D106" s="22">
        <f t="shared" si="3"/>
        <v>123</v>
      </c>
      <c r="E106" s="5">
        <v>9.7799999999999994</v>
      </c>
      <c r="F106" s="22">
        <v>35</v>
      </c>
      <c r="G106" s="21">
        <v>1.6747685185185184E-3</v>
      </c>
      <c r="H106" s="22">
        <v>27</v>
      </c>
      <c r="I106" s="5">
        <v>9.8000000000000007</v>
      </c>
      <c r="J106" s="22">
        <v>23</v>
      </c>
      <c r="K106" s="5">
        <v>2.98</v>
      </c>
      <c r="L106" s="67">
        <v>38</v>
      </c>
    </row>
    <row r="107" spans="1:12">
      <c r="A107" s="22">
        <v>279</v>
      </c>
      <c r="B107" s="30" t="s">
        <v>53</v>
      </c>
      <c r="C107" s="31" t="s">
        <v>235</v>
      </c>
      <c r="D107" s="22">
        <f t="shared" si="3"/>
        <v>119</v>
      </c>
      <c r="E107" s="5">
        <v>11.06</v>
      </c>
      <c r="F107" s="22">
        <v>19</v>
      </c>
      <c r="G107" s="21">
        <v>1.6608796296296296E-3</v>
      </c>
      <c r="H107" s="22">
        <v>29</v>
      </c>
      <c r="I107" s="5">
        <v>14.1</v>
      </c>
      <c r="J107" s="22">
        <v>37</v>
      </c>
      <c r="K107" s="5">
        <v>2.91</v>
      </c>
      <c r="L107" s="22">
        <v>34</v>
      </c>
    </row>
    <row r="108" spans="1:12">
      <c r="A108" s="22">
        <v>268</v>
      </c>
      <c r="B108" s="30" t="s">
        <v>109</v>
      </c>
      <c r="C108" s="31" t="s">
        <v>110</v>
      </c>
      <c r="D108" s="22">
        <f t="shared" si="3"/>
        <v>115</v>
      </c>
      <c r="E108" s="5">
        <v>10.210000000000001</v>
      </c>
      <c r="F108" s="22">
        <v>30</v>
      </c>
      <c r="G108" s="21">
        <v>1.6736111111111112E-3</v>
      </c>
      <c r="H108" s="22">
        <v>28</v>
      </c>
      <c r="I108" s="5">
        <v>15.6</v>
      </c>
      <c r="J108" s="67">
        <v>38</v>
      </c>
      <c r="K108" s="5">
        <v>2.37</v>
      </c>
      <c r="L108" s="22">
        <v>19</v>
      </c>
    </row>
    <row r="109" spans="1:12">
      <c r="A109" s="22">
        <v>252</v>
      </c>
      <c r="B109" s="30" t="s">
        <v>61</v>
      </c>
      <c r="C109" s="31" t="s">
        <v>62</v>
      </c>
      <c r="D109" s="22">
        <f t="shared" si="3"/>
        <v>110</v>
      </c>
      <c r="E109" s="5">
        <v>10.51</v>
      </c>
      <c r="F109" s="22">
        <v>26</v>
      </c>
      <c r="G109" s="21">
        <v>1.5347222222222223E-3</v>
      </c>
      <c r="H109" s="67">
        <v>38</v>
      </c>
      <c r="I109" s="5">
        <v>7.6</v>
      </c>
      <c r="J109" s="22">
        <v>16</v>
      </c>
      <c r="K109" s="5">
        <v>2.76</v>
      </c>
      <c r="L109" s="22">
        <v>30</v>
      </c>
    </row>
    <row r="110" spans="1:12">
      <c r="A110" s="22">
        <v>263</v>
      </c>
      <c r="B110" s="30" t="s">
        <v>246</v>
      </c>
      <c r="C110" s="31" t="s">
        <v>91</v>
      </c>
      <c r="D110" s="22">
        <f t="shared" si="3"/>
        <v>110</v>
      </c>
      <c r="E110" s="5">
        <v>10.01</v>
      </c>
      <c r="F110" s="22">
        <v>32</v>
      </c>
      <c r="G110" s="21">
        <v>1.6122685185185187E-3</v>
      </c>
      <c r="H110" s="22">
        <v>33</v>
      </c>
      <c r="I110" s="5">
        <v>8.5</v>
      </c>
      <c r="J110" s="22">
        <v>19</v>
      </c>
      <c r="K110" s="5">
        <v>2.58</v>
      </c>
      <c r="L110" s="22">
        <v>26</v>
      </c>
    </row>
    <row r="111" spans="1:12">
      <c r="A111" s="22">
        <v>257</v>
      </c>
      <c r="B111" s="30" t="s">
        <v>103</v>
      </c>
      <c r="C111" s="31" t="s">
        <v>104</v>
      </c>
      <c r="D111" s="22">
        <f t="shared" si="3"/>
        <v>110</v>
      </c>
      <c r="E111" s="5">
        <v>10.130000000000001</v>
      </c>
      <c r="F111" s="22">
        <v>31</v>
      </c>
      <c r="G111" s="21">
        <v>1.6342592592592596E-3</v>
      </c>
      <c r="H111" s="22">
        <v>30</v>
      </c>
      <c r="I111" s="5">
        <v>7.6</v>
      </c>
      <c r="J111" s="22">
        <v>16</v>
      </c>
      <c r="K111" s="5">
        <v>2.88</v>
      </c>
      <c r="L111" s="22">
        <v>33</v>
      </c>
    </row>
    <row r="112" spans="1:12">
      <c r="A112" s="22">
        <v>250</v>
      </c>
      <c r="B112" s="30" t="s">
        <v>117</v>
      </c>
      <c r="C112" s="31" t="s">
        <v>247</v>
      </c>
      <c r="D112" s="22">
        <f t="shared" si="3"/>
        <v>108</v>
      </c>
      <c r="E112" s="5">
        <v>10.27</v>
      </c>
      <c r="F112" s="22">
        <v>29</v>
      </c>
      <c r="G112" s="21">
        <v>1.5682870370370371E-3</v>
      </c>
      <c r="H112" s="22">
        <v>36</v>
      </c>
      <c r="I112" s="5">
        <v>10.3</v>
      </c>
      <c r="J112" s="22">
        <v>27</v>
      </c>
      <c r="K112" s="5">
        <v>2.3199999999999998</v>
      </c>
      <c r="L112" s="22">
        <v>16</v>
      </c>
    </row>
    <row r="113" spans="1:12">
      <c r="A113" s="22">
        <v>238</v>
      </c>
      <c r="B113" s="30" t="s">
        <v>60</v>
      </c>
      <c r="C113" s="31" t="s">
        <v>66</v>
      </c>
      <c r="D113" s="22">
        <f t="shared" si="3"/>
        <v>105</v>
      </c>
      <c r="E113" s="5">
        <v>9.84</v>
      </c>
      <c r="F113" s="22">
        <v>34</v>
      </c>
      <c r="G113" s="21">
        <v>1.7094907407407408E-3</v>
      </c>
      <c r="H113" s="22">
        <v>23</v>
      </c>
      <c r="I113" s="5">
        <v>8.6999999999999993</v>
      </c>
      <c r="J113" s="22">
        <v>21</v>
      </c>
      <c r="K113" s="5">
        <v>2.6</v>
      </c>
      <c r="L113" s="22">
        <v>27</v>
      </c>
    </row>
    <row r="114" spans="1:12">
      <c r="A114" s="22">
        <v>287</v>
      </c>
      <c r="B114" s="30" t="s">
        <v>55</v>
      </c>
      <c r="C114" s="31" t="s">
        <v>56</v>
      </c>
      <c r="D114" s="22">
        <f t="shared" si="3"/>
        <v>100</v>
      </c>
      <c r="E114" s="5">
        <v>11.32</v>
      </c>
      <c r="F114" s="22">
        <v>17</v>
      </c>
      <c r="G114" s="21">
        <v>1.8310185185185185E-3</v>
      </c>
      <c r="H114" s="22">
        <v>18</v>
      </c>
      <c r="I114" s="5">
        <v>12</v>
      </c>
      <c r="J114" s="22">
        <v>34</v>
      </c>
      <c r="K114" s="5">
        <v>2.77</v>
      </c>
      <c r="L114" s="22">
        <v>31</v>
      </c>
    </row>
    <row r="115" spans="1:12">
      <c r="A115" s="22">
        <v>272</v>
      </c>
      <c r="B115" s="30" t="s">
        <v>239</v>
      </c>
      <c r="C115" s="31" t="s">
        <v>166</v>
      </c>
      <c r="D115" s="22">
        <f t="shared" si="3"/>
        <v>97</v>
      </c>
      <c r="E115" s="5">
        <v>10.34</v>
      </c>
      <c r="F115" s="22">
        <v>28</v>
      </c>
      <c r="G115" s="21">
        <v>1.7581018518518518E-3</v>
      </c>
      <c r="H115" s="22">
        <v>19</v>
      </c>
      <c r="I115" s="5">
        <v>9.1999999999999993</v>
      </c>
      <c r="J115" s="22">
        <v>22</v>
      </c>
      <c r="K115" s="5">
        <v>2.7</v>
      </c>
      <c r="L115" s="22">
        <v>28</v>
      </c>
    </row>
    <row r="116" spans="1:12">
      <c r="A116" s="22">
        <v>278</v>
      </c>
      <c r="B116" s="30" t="s">
        <v>243</v>
      </c>
      <c r="C116" s="31" t="s">
        <v>133</v>
      </c>
      <c r="D116" s="22">
        <f t="shared" si="3"/>
        <v>91</v>
      </c>
      <c r="E116" s="5">
        <v>10.94</v>
      </c>
      <c r="F116" s="22">
        <v>22</v>
      </c>
      <c r="G116" s="21">
        <v>1.6932870370370372E-3</v>
      </c>
      <c r="H116" s="22">
        <v>25</v>
      </c>
      <c r="I116" s="5">
        <v>10.3</v>
      </c>
      <c r="J116" s="22">
        <v>27</v>
      </c>
      <c r="K116" s="5">
        <v>2.34</v>
      </c>
      <c r="L116" s="22">
        <v>17</v>
      </c>
    </row>
    <row r="117" spans="1:12">
      <c r="A117" s="22">
        <v>244</v>
      </c>
      <c r="B117" s="30" t="s">
        <v>113</v>
      </c>
      <c r="C117" s="31" t="s">
        <v>120</v>
      </c>
      <c r="D117" s="22">
        <f t="shared" si="3"/>
        <v>90</v>
      </c>
      <c r="E117" s="5">
        <v>11.05</v>
      </c>
      <c r="F117" s="22">
        <v>20</v>
      </c>
      <c r="G117" s="21">
        <v>1.8726851851851853E-3</v>
      </c>
      <c r="H117" s="22">
        <v>17</v>
      </c>
      <c r="I117" s="5">
        <v>10.4</v>
      </c>
      <c r="J117" s="22">
        <v>28</v>
      </c>
      <c r="K117" s="5">
        <v>2.57</v>
      </c>
      <c r="L117" s="22">
        <v>25</v>
      </c>
    </row>
    <row r="118" spans="1:12">
      <c r="A118" s="22">
        <v>270</v>
      </c>
      <c r="B118" s="30" t="s">
        <v>67</v>
      </c>
      <c r="C118" s="31" t="s">
        <v>64</v>
      </c>
      <c r="D118" s="22">
        <f t="shared" si="3"/>
        <v>89</v>
      </c>
      <c r="E118" s="5">
        <v>11.38</v>
      </c>
      <c r="F118" s="22">
        <v>16</v>
      </c>
      <c r="G118" s="21">
        <v>1.7488425925925926E-3</v>
      </c>
      <c r="H118" s="22">
        <v>21</v>
      </c>
      <c r="I118" s="5">
        <v>11.6</v>
      </c>
      <c r="J118" s="22">
        <v>33</v>
      </c>
      <c r="K118" s="5">
        <v>2.37</v>
      </c>
      <c r="L118" s="22">
        <v>19</v>
      </c>
    </row>
    <row r="119" spans="1:12">
      <c r="A119" s="22">
        <v>243</v>
      </c>
      <c r="B119" s="30" t="s">
        <v>245</v>
      </c>
      <c r="C119" s="31" t="s">
        <v>208</v>
      </c>
      <c r="D119" s="22">
        <f t="shared" si="3"/>
        <v>87</v>
      </c>
      <c r="E119" s="5">
        <v>10.69</v>
      </c>
      <c r="F119" s="22">
        <v>25</v>
      </c>
      <c r="G119" s="21">
        <v>1.6990740740740742E-3</v>
      </c>
      <c r="H119" s="22">
        <v>24</v>
      </c>
      <c r="I119" s="5">
        <v>7.8</v>
      </c>
      <c r="J119" s="22">
        <v>17</v>
      </c>
      <c r="K119" s="5">
        <v>2.4</v>
      </c>
      <c r="L119" s="22">
        <v>21</v>
      </c>
    </row>
    <row r="120" spans="1:12">
      <c r="A120" s="22">
        <v>245</v>
      </c>
      <c r="B120" s="30" t="s">
        <v>121</v>
      </c>
      <c r="C120" s="31" t="s">
        <v>133</v>
      </c>
      <c r="D120" s="22">
        <f t="shared" si="3"/>
        <v>84</v>
      </c>
      <c r="E120" s="5">
        <v>11.46</v>
      </c>
      <c r="F120" s="22">
        <v>15</v>
      </c>
      <c r="G120" s="21">
        <v>1.7465277777777781E-3</v>
      </c>
      <c r="H120" s="22">
        <v>22</v>
      </c>
      <c r="I120" s="5">
        <v>9.9</v>
      </c>
      <c r="J120" s="22">
        <v>24</v>
      </c>
      <c r="K120" s="5">
        <v>2.52</v>
      </c>
      <c r="L120" s="22">
        <v>23</v>
      </c>
    </row>
    <row r="121" spans="1:12">
      <c r="A121" s="22">
        <v>274</v>
      </c>
      <c r="B121" s="30" t="s">
        <v>65</v>
      </c>
      <c r="C121" s="31" t="s">
        <v>374</v>
      </c>
      <c r="D121" s="22">
        <f t="shared" si="3"/>
        <v>79</v>
      </c>
      <c r="E121" s="5">
        <v>11.7</v>
      </c>
      <c r="F121" s="22">
        <v>14</v>
      </c>
      <c r="G121" s="21">
        <v>1.9861111111111108E-3</v>
      </c>
      <c r="H121" s="22">
        <v>16</v>
      </c>
      <c r="I121" s="5">
        <v>10.3</v>
      </c>
      <c r="J121" s="22">
        <v>27</v>
      </c>
      <c r="K121" s="5">
        <v>2.4900000000000002</v>
      </c>
      <c r="L121" s="22">
        <v>22</v>
      </c>
    </row>
    <row r="122" spans="1:12">
      <c r="A122" s="22">
        <v>815</v>
      </c>
      <c r="B122" s="30" t="s">
        <v>321</v>
      </c>
      <c r="C122" s="31" t="s">
        <v>322</v>
      </c>
      <c r="D122" s="22">
        <f t="shared" si="3"/>
        <v>62</v>
      </c>
      <c r="E122" s="5"/>
      <c r="F122" s="22"/>
      <c r="G122" s="21">
        <v>1.6840277777777776E-3</v>
      </c>
      <c r="H122" s="22">
        <v>26</v>
      </c>
      <c r="I122" s="5"/>
      <c r="J122" s="22"/>
      <c r="K122" s="5">
        <v>2.93</v>
      </c>
      <c r="L122" s="22">
        <v>36</v>
      </c>
    </row>
    <row r="123" spans="1:12">
      <c r="A123" s="22">
        <v>332</v>
      </c>
      <c r="B123" s="30" t="s">
        <v>111</v>
      </c>
      <c r="C123" s="31" t="s">
        <v>112</v>
      </c>
      <c r="D123" s="22">
        <f t="shared" si="3"/>
        <v>59</v>
      </c>
      <c r="E123" s="5">
        <v>10.46</v>
      </c>
      <c r="F123" s="22">
        <v>27</v>
      </c>
      <c r="G123" s="21"/>
      <c r="H123" s="22"/>
      <c r="I123" s="5">
        <v>11.2</v>
      </c>
      <c r="J123" s="22">
        <v>32</v>
      </c>
      <c r="K123" s="5"/>
      <c r="L123" s="22"/>
    </row>
    <row r="124" spans="1:12">
      <c r="A124" s="22">
        <v>333</v>
      </c>
      <c r="B124" s="30" t="s">
        <v>115</v>
      </c>
      <c r="C124" s="31" t="s">
        <v>116</v>
      </c>
      <c r="D124" s="22">
        <f t="shared" si="3"/>
        <v>57</v>
      </c>
      <c r="E124" s="5">
        <v>11.1</v>
      </c>
      <c r="F124" s="22">
        <v>18</v>
      </c>
      <c r="G124" s="21"/>
      <c r="H124" s="22"/>
      <c r="I124" s="5">
        <v>16.100000000000001</v>
      </c>
      <c r="J124" s="66">
        <v>39</v>
      </c>
      <c r="K124" s="5"/>
      <c r="L124" s="22"/>
    </row>
    <row r="125" spans="1:12">
      <c r="A125" s="22">
        <v>261</v>
      </c>
      <c r="B125" s="30" t="s">
        <v>122</v>
      </c>
      <c r="C125" s="31" t="s">
        <v>240</v>
      </c>
      <c r="D125" s="22">
        <f t="shared" si="3"/>
        <v>53</v>
      </c>
      <c r="E125" s="5">
        <v>10.73</v>
      </c>
      <c r="F125" s="22">
        <v>24</v>
      </c>
      <c r="G125" s="21"/>
      <c r="H125" s="22"/>
      <c r="I125" s="5">
        <v>10.8</v>
      </c>
      <c r="J125" s="22">
        <v>29</v>
      </c>
      <c r="K125" s="5"/>
      <c r="L125" s="22"/>
    </row>
    <row r="126" spans="1:12">
      <c r="A126" s="22">
        <v>295</v>
      </c>
      <c r="B126" s="30" t="s">
        <v>113</v>
      </c>
      <c r="C126" s="31" t="s">
        <v>114</v>
      </c>
      <c r="D126" s="22">
        <f t="shared" si="3"/>
        <v>53</v>
      </c>
      <c r="E126" s="5">
        <v>10.88</v>
      </c>
      <c r="F126" s="22">
        <v>23</v>
      </c>
      <c r="G126" s="21"/>
      <c r="H126" s="22"/>
      <c r="I126" s="5">
        <v>11</v>
      </c>
      <c r="J126" s="22">
        <v>30</v>
      </c>
      <c r="K126" s="5"/>
      <c r="L126" s="22"/>
    </row>
    <row r="127" spans="1:12">
      <c r="A127" s="22">
        <v>813</v>
      </c>
      <c r="B127" s="30" t="s">
        <v>65</v>
      </c>
      <c r="C127" s="31" t="s">
        <v>320</v>
      </c>
      <c r="D127" s="22">
        <f t="shared" si="3"/>
        <v>44</v>
      </c>
      <c r="E127" s="5"/>
      <c r="F127" s="22"/>
      <c r="G127" s="21">
        <v>1.6261574074074075E-3</v>
      </c>
      <c r="H127" s="22">
        <v>31</v>
      </c>
      <c r="I127" s="5"/>
      <c r="J127" s="22"/>
      <c r="K127" s="5">
        <v>2.06</v>
      </c>
      <c r="L127" s="22">
        <v>13</v>
      </c>
    </row>
    <row r="128" spans="1:12">
      <c r="A128" s="64">
        <v>233</v>
      </c>
      <c r="B128" s="30" t="s">
        <v>57</v>
      </c>
      <c r="C128" s="31" t="s">
        <v>58</v>
      </c>
      <c r="D128" s="22">
        <f t="shared" si="3"/>
        <v>43</v>
      </c>
      <c r="E128" s="5">
        <v>10.94</v>
      </c>
      <c r="F128" s="22">
        <v>22</v>
      </c>
      <c r="G128" s="21"/>
      <c r="H128" s="22"/>
      <c r="I128" s="5">
        <v>8.6999999999999993</v>
      </c>
      <c r="J128" s="22">
        <v>21</v>
      </c>
      <c r="K128" s="5"/>
      <c r="L128" s="22"/>
    </row>
    <row r="129" spans="1:12">
      <c r="A129" s="22">
        <v>806</v>
      </c>
      <c r="B129" s="30" t="s">
        <v>57</v>
      </c>
      <c r="C129" s="31" t="s">
        <v>317</v>
      </c>
      <c r="D129" s="22">
        <f t="shared" si="3"/>
        <v>40</v>
      </c>
      <c r="E129" s="5"/>
      <c r="F129" s="22"/>
      <c r="G129" s="21">
        <v>1.7511574074074072E-3</v>
      </c>
      <c r="H129" s="22">
        <v>20</v>
      </c>
      <c r="I129" s="5"/>
      <c r="J129" s="22"/>
      <c r="K129" s="5">
        <v>2.38</v>
      </c>
      <c r="L129" s="22">
        <v>20</v>
      </c>
    </row>
    <row r="130" spans="1:12">
      <c r="A130" s="22">
        <v>811</v>
      </c>
      <c r="B130" s="30" t="s">
        <v>57</v>
      </c>
      <c r="C130" s="31" t="s">
        <v>318</v>
      </c>
      <c r="D130" s="22">
        <f t="shared" si="3"/>
        <v>39</v>
      </c>
      <c r="E130" s="5"/>
      <c r="F130" s="22"/>
      <c r="G130" s="21">
        <v>2.0601851851851853E-3</v>
      </c>
      <c r="H130" s="22">
        <v>15</v>
      </c>
      <c r="I130" s="5"/>
      <c r="J130" s="22"/>
      <c r="K130" s="5">
        <v>2.5499999999999998</v>
      </c>
      <c r="L130" s="22">
        <v>24</v>
      </c>
    </row>
    <row r="131" spans="1:12">
      <c r="A131" s="22">
        <v>794</v>
      </c>
      <c r="B131" s="30" t="s">
        <v>325</v>
      </c>
      <c r="C131" s="31" t="s">
        <v>326</v>
      </c>
      <c r="D131" s="22">
        <f t="shared" si="3"/>
        <v>27</v>
      </c>
      <c r="E131" s="5"/>
      <c r="F131" s="22"/>
      <c r="G131" s="21">
        <v>2.3159722222222223E-3</v>
      </c>
      <c r="H131" s="22">
        <v>13</v>
      </c>
      <c r="I131" s="5"/>
      <c r="J131" s="22"/>
      <c r="K131" s="5">
        <v>2.08</v>
      </c>
      <c r="L131" s="22">
        <v>14</v>
      </c>
    </row>
    <row r="132" spans="1:12">
      <c r="A132" s="22">
        <v>814</v>
      </c>
      <c r="B132" s="30" t="s">
        <v>319</v>
      </c>
      <c r="C132" s="31" t="s">
        <v>56</v>
      </c>
      <c r="D132" s="22">
        <f t="shared" si="3"/>
        <v>27</v>
      </c>
      <c r="E132" s="5"/>
      <c r="F132" s="22"/>
      <c r="G132" s="21">
        <v>2.4305555555555556E-3</v>
      </c>
      <c r="H132" s="22">
        <v>12</v>
      </c>
      <c r="I132" s="5"/>
      <c r="J132" s="22"/>
      <c r="K132" s="5">
        <v>2.1800000000000002</v>
      </c>
      <c r="L132" s="22">
        <v>15</v>
      </c>
    </row>
    <row r="133" spans="1:12">
      <c r="A133" s="22">
        <v>807</v>
      </c>
      <c r="B133" s="30" t="s">
        <v>323</v>
      </c>
      <c r="C133" s="31" t="s">
        <v>324</v>
      </c>
      <c r="D133" s="22">
        <f t="shared" si="3"/>
        <v>26</v>
      </c>
      <c r="E133" s="5"/>
      <c r="F133" s="22"/>
      <c r="G133" s="21">
        <v>2.2094907407407406E-3</v>
      </c>
      <c r="H133" s="22">
        <v>14</v>
      </c>
      <c r="I133" s="5"/>
      <c r="J133" s="22"/>
      <c r="K133" s="5">
        <v>1.48</v>
      </c>
      <c r="L133" s="22">
        <v>12</v>
      </c>
    </row>
    <row r="134" spans="1:12">
      <c r="A134" s="22"/>
      <c r="B134" s="30"/>
      <c r="C134" s="31"/>
      <c r="D134" s="22"/>
      <c r="E134" s="5"/>
      <c r="F134" s="22"/>
      <c r="G134" s="21"/>
      <c r="H134" s="22"/>
      <c r="I134" s="5"/>
      <c r="J134" s="22"/>
      <c r="K134" s="5"/>
      <c r="L134" s="22"/>
    </row>
    <row r="135" spans="1:12">
      <c r="A135" s="46" t="s">
        <v>69</v>
      </c>
      <c r="B135" s="47" t="s">
        <v>183</v>
      </c>
      <c r="C135" s="31"/>
      <c r="D135" s="22"/>
      <c r="E135" s="5"/>
      <c r="F135" s="22"/>
      <c r="G135" s="21"/>
      <c r="H135" s="22"/>
      <c r="I135" s="5"/>
      <c r="J135" s="22"/>
      <c r="K135" s="5"/>
      <c r="L135" s="22"/>
    </row>
    <row r="136" spans="1:12">
      <c r="A136" s="22">
        <v>331</v>
      </c>
      <c r="B136" s="30" t="s">
        <v>244</v>
      </c>
      <c r="C136" s="31" t="s">
        <v>213</v>
      </c>
      <c r="D136" s="22"/>
      <c r="E136" s="5">
        <v>15.1</v>
      </c>
      <c r="F136" s="22"/>
      <c r="G136" s="21"/>
      <c r="H136" s="22"/>
      <c r="I136" s="5">
        <v>6.9</v>
      </c>
      <c r="J136" s="22"/>
      <c r="K136" s="5"/>
      <c r="L136" s="22"/>
    </row>
    <row r="137" spans="1:12">
      <c r="A137" s="22"/>
      <c r="B137" s="30"/>
      <c r="C137" s="31"/>
      <c r="D137" s="22"/>
      <c r="E137" s="5"/>
      <c r="F137" s="22"/>
      <c r="G137" s="21"/>
      <c r="H137" s="22"/>
      <c r="I137" s="5"/>
      <c r="J137" s="22"/>
      <c r="K137" s="5"/>
      <c r="L137" s="22"/>
    </row>
    <row r="138" spans="1:12">
      <c r="A138" s="46" t="s">
        <v>241</v>
      </c>
      <c r="B138" s="47" t="s">
        <v>183</v>
      </c>
      <c r="C138" s="31"/>
      <c r="D138" s="22"/>
      <c r="E138" s="5"/>
      <c r="F138" s="22"/>
      <c r="G138" s="21"/>
      <c r="H138" s="22"/>
      <c r="I138" s="5"/>
      <c r="J138" s="22"/>
      <c r="K138" s="5"/>
      <c r="L138" s="22"/>
    </row>
    <row r="139" spans="1:12">
      <c r="A139" s="22">
        <v>326</v>
      </c>
      <c r="B139" s="30" t="s">
        <v>59</v>
      </c>
      <c r="C139" s="31" t="s">
        <v>242</v>
      </c>
      <c r="D139" s="22"/>
      <c r="E139" s="5">
        <v>10.8</v>
      </c>
      <c r="F139" s="22"/>
      <c r="G139" s="21"/>
      <c r="H139" s="22"/>
      <c r="I139" s="5">
        <v>14.8</v>
      </c>
      <c r="J139" s="22"/>
      <c r="K139" s="5"/>
      <c r="L139" s="22"/>
    </row>
    <row r="140" spans="1:12">
      <c r="A140" s="22"/>
      <c r="B140" s="30"/>
      <c r="C140" s="31"/>
      <c r="D140" s="22"/>
      <c r="E140" s="5"/>
      <c r="F140" s="22"/>
      <c r="G140" s="21"/>
      <c r="H140" s="22"/>
      <c r="I140" s="5"/>
      <c r="J140" s="22"/>
      <c r="K140" s="5"/>
      <c r="L140" s="22"/>
    </row>
    <row r="141" spans="1:12">
      <c r="A141" s="22"/>
      <c r="B141" s="30"/>
      <c r="C141" s="31"/>
      <c r="D141" s="22"/>
      <c r="E141" s="5"/>
      <c r="F141" s="22"/>
      <c r="G141" s="21"/>
      <c r="H141" s="22"/>
      <c r="I141" s="5"/>
      <c r="J141" s="22"/>
      <c r="K141" s="5"/>
      <c r="L141" s="22"/>
    </row>
    <row r="142" spans="1:12">
      <c r="A142" s="44" t="s">
        <v>36</v>
      </c>
      <c r="B142" s="45" t="s">
        <v>40</v>
      </c>
      <c r="C142" s="31"/>
      <c r="D142" s="22"/>
      <c r="E142" s="5"/>
      <c r="F142" s="22"/>
      <c r="G142" s="21"/>
      <c r="H142" s="22"/>
      <c r="I142" s="5"/>
      <c r="J142" s="22"/>
      <c r="K142" s="5"/>
      <c r="L142" s="22"/>
    </row>
    <row r="143" spans="1:12">
      <c r="A143" s="22">
        <v>248</v>
      </c>
      <c r="B143" s="30" t="s">
        <v>248</v>
      </c>
      <c r="C143" s="31" t="s">
        <v>249</v>
      </c>
      <c r="D143" s="22"/>
      <c r="E143" s="5">
        <v>11.15</v>
      </c>
      <c r="F143" s="22"/>
      <c r="G143" s="21">
        <v>1.8495370370370369E-3</v>
      </c>
      <c r="H143" s="22"/>
      <c r="I143" s="5">
        <v>9.6</v>
      </c>
      <c r="J143" s="22"/>
      <c r="K143" s="5">
        <v>1.99</v>
      </c>
      <c r="L143" s="22"/>
    </row>
    <row r="144" spans="1:12">
      <c r="A144" s="22">
        <v>795</v>
      </c>
      <c r="B144" s="30" t="s">
        <v>244</v>
      </c>
      <c r="C144" s="31" t="s">
        <v>316</v>
      </c>
      <c r="D144" s="22"/>
      <c r="E144" s="5"/>
      <c r="F144" s="22"/>
      <c r="G144" s="21">
        <v>1.6412037037037037E-3</v>
      </c>
      <c r="H144" s="22"/>
      <c r="I144" s="5"/>
      <c r="J144" s="22"/>
      <c r="K144" s="5">
        <v>2.65</v>
      </c>
      <c r="L144" s="22"/>
    </row>
    <row r="145" spans="1:14">
      <c r="A145" s="22"/>
      <c r="B145" s="30"/>
      <c r="C145" s="31"/>
      <c r="D145" s="22"/>
      <c r="E145" s="5"/>
      <c r="F145" s="22"/>
      <c r="G145" s="21"/>
      <c r="H145" s="22"/>
      <c r="I145" s="5"/>
      <c r="J145" s="22"/>
      <c r="K145" s="5"/>
      <c r="L145" s="22"/>
    </row>
    <row r="147" spans="1:14" s="2" customFormat="1" ht="30" customHeight="1">
      <c r="A147" s="13"/>
      <c r="B147" s="12"/>
      <c r="C147" s="12"/>
      <c r="D147" s="13"/>
      <c r="E147" s="13"/>
      <c r="F147" s="13"/>
      <c r="G147" s="13"/>
      <c r="H147" s="13"/>
      <c r="I147" s="13"/>
      <c r="J147" s="13"/>
      <c r="K147" s="13"/>
      <c r="L147" s="12"/>
    </row>
    <row r="148" spans="1:14" s="2" customFormat="1" ht="28.95" customHeight="1">
      <c r="A148" s="70" t="s">
        <v>376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</row>
    <row r="149" spans="1:14" ht="58.5" customHeight="1">
      <c r="A149" s="48"/>
      <c r="B149" s="50" t="s">
        <v>30</v>
      </c>
      <c r="C149" s="7"/>
      <c r="D149" s="8" t="s">
        <v>2</v>
      </c>
      <c r="E149" s="83" t="s">
        <v>24</v>
      </c>
      <c r="F149" s="83"/>
      <c r="G149" s="83" t="s">
        <v>13</v>
      </c>
      <c r="H149" s="83"/>
      <c r="I149" s="83" t="s">
        <v>10</v>
      </c>
      <c r="J149" s="83"/>
      <c r="K149" s="83" t="s">
        <v>1</v>
      </c>
      <c r="L149" s="84"/>
      <c r="M149" s="83" t="s">
        <v>191</v>
      </c>
      <c r="N149" s="83"/>
    </row>
    <row r="150" spans="1:14" ht="28.8">
      <c r="A150" s="4" t="s">
        <v>41</v>
      </c>
      <c r="B150" s="18" t="s">
        <v>4</v>
      </c>
      <c r="C150" s="9" t="s">
        <v>5</v>
      </c>
      <c r="D150" s="4"/>
      <c r="E150" s="4" t="s">
        <v>9</v>
      </c>
      <c r="F150" s="4" t="s">
        <v>3</v>
      </c>
      <c r="G150" s="4" t="s">
        <v>21</v>
      </c>
      <c r="H150" s="4" t="s">
        <v>3</v>
      </c>
      <c r="I150" s="4" t="s">
        <v>6</v>
      </c>
      <c r="J150" s="4" t="s">
        <v>3</v>
      </c>
      <c r="K150" s="4" t="s">
        <v>7</v>
      </c>
      <c r="L150" s="4" t="s">
        <v>3</v>
      </c>
      <c r="M150" s="4" t="s">
        <v>21</v>
      </c>
      <c r="N150" s="4" t="s">
        <v>3</v>
      </c>
    </row>
    <row r="151" spans="1:14">
      <c r="A151" s="22">
        <v>349</v>
      </c>
      <c r="B151" s="30" t="s">
        <v>256</v>
      </c>
      <c r="C151" s="31" t="s">
        <v>257</v>
      </c>
      <c r="D151" s="22">
        <f t="shared" ref="D151:D178" si="4">SUM(F151+ H151+J151+L151)</f>
        <v>104</v>
      </c>
      <c r="E151" s="5">
        <v>11</v>
      </c>
      <c r="F151" s="67">
        <v>28</v>
      </c>
      <c r="G151" s="21">
        <v>1.914351851851852E-3</v>
      </c>
      <c r="H151" s="22">
        <v>26</v>
      </c>
      <c r="I151" s="5">
        <v>4.5999999999999996</v>
      </c>
      <c r="J151" s="22">
        <v>24</v>
      </c>
      <c r="K151" s="5">
        <v>3.81</v>
      </c>
      <c r="L151" s="22">
        <v>26</v>
      </c>
      <c r="M151" s="21"/>
      <c r="N151" s="22"/>
    </row>
    <row r="152" spans="1:14">
      <c r="A152" s="22">
        <v>345</v>
      </c>
      <c r="B152" s="30" t="s">
        <v>74</v>
      </c>
      <c r="C152" s="31" t="s">
        <v>140</v>
      </c>
      <c r="D152" s="22">
        <f t="shared" si="4"/>
        <v>101</v>
      </c>
      <c r="E152" s="5">
        <v>11.6</v>
      </c>
      <c r="F152" s="22">
        <v>24</v>
      </c>
      <c r="G152" s="21">
        <v>1.8726851851851853E-3</v>
      </c>
      <c r="H152" s="67">
        <v>28</v>
      </c>
      <c r="I152" s="5">
        <v>4.5999999999999996</v>
      </c>
      <c r="J152" s="22">
        <v>24</v>
      </c>
      <c r="K152" s="5">
        <v>3.7</v>
      </c>
      <c r="L152" s="22">
        <v>25</v>
      </c>
      <c r="M152" s="21">
        <v>7.9537037037037042E-3</v>
      </c>
      <c r="N152" s="22">
        <v>0</v>
      </c>
    </row>
    <row r="153" spans="1:14">
      <c r="A153" s="22">
        <v>388</v>
      </c>
      <c r="B153" s="30" t="s">
        <v>76</v>
      </c>
      <c r="C153" s="31" t="s">
        <v>98</v>
      </c>
      <c r="D153" s="22">
        <f t="shared" si="4"/>
        <v>101</v>
      </c>
      <c r="E153" s="5">
        <v>11.9</v>
      </c>
      <c r="F153" s="22">
        <v>21</v>
      </c>
      <c r="G153" s="21">
        <v>1.9548611111111112E-3</v>
      </c>
      <c r="H153" s="22">
        <v>20</v>
      </c>
      <c r="I153" s="5">
        <v>5.7</v>
      </c>
      <c r="J153" s="65">
        <v>30</v>
      </c>
      <c r="K153" s="5">
        <v>4.0999999999999996</v>
      </c>
      <c r="L153" s="65">
        <v>30</v>
      </c>
      <c r="M153" s="43"/>
      <c r="N153" s="43"/>
    </row>
    <row r="154" spans="1:14">
      <c r="A154" s="22">
        <v>253</v>
      </c>
      <c r="B154" s="30" t="s">
        <v>138</v>
      </c>
      <c r="C154" s="31" t="s">
        <v>139</v>
      </c>
      <c r="D154" s="22">
        <f t="shared" si="4"/>
        <v>98</v>
      </c>
      <c r="E154" s="5">
        <v>11.2</v>
      </c>
      <c r="F154" s="22">
        <v>26</v>
      </c>
      <c r="G154" s="21">
        <v>1.761574074074074E-3</v>
      </c>
      <c r="H154" s="65">
        <v>30</v>
      </c>
      <c r="I154" s="5">
        <v>4.05</v>
      </c>
      <c r="J154" s="22">
        <v>15</v>
      </c>
      <c r="K154" s="5">
        <v>3.92</v>
      </c>
      <c r="L154" s="22">
        <v>27</v>
      </c>
      <c r="M154" s="21">
        <v>8.1643518518518515E-3</v>
      </c>
      <c r="N154" s="22">
        <v>0</v>
      </c>
    </row>
    <row r="155" spans="1:14">
      <c r="A155" s="22">
        <v>343</v>
      </c>
      <c r="B155" s="30" t="s">
        <v>96</v>
      </c>
      <c r="C155" s="31" t="s">
        <v>97</v>
      </c>
      <c r="D155" s="22">
        <f t="shared" si="4"/>
        <v>98</v>
      </c>
      <c r="E155" s="5">
        <v>11.1</v>
      </c>
      <c r="F155" s="22">
        <v>27</v>
      </c>
      <c r="G155" s="21">
        <v>1.9525462962962962E-3</v>
      </c>
      <c r="H155" s="22">
        <v>21</v>
      </c>
      <c r="I155" s="5">
        <v>5.0999999999999996</v>
      </c>
      <c r="J155" s="22">
        <v>27</v>
      </c>
      <c r="K155" s="5">
        <v>3.67</v>
      </c>
      <c r="L155" s="22">
        <v>23</v>
      </c>
      <c r="M155" s="21"/>
      <c r="N155" s="22"/>
    </row>
    <row r="156" spans="1:14">
      <c r="A156" s="22">
        <v>304</v>
      </c>
      <c r="B156" s="30" t="s">
        <v>89</v>
      </c>
      <c r="C156" s="31" t="s">
        <v>48</v>
      </c>
      <c r="D156" s="22">
        <f t="shared" si="4"/>
        <v>91</v>
      </c>
      <c r="E156" s="5">
        <v>12.9</v>
      </c>
      <c r="F156" s="22">
        <v>14</v>
      </c>
      <c r="G156" s="21">
        <v>1.9375E-3</v>
      </c>
      <c r="H156" s="22">
        <v>25</v>
      </c>
      <c r="I156" s="5">
        <v>5.0999999999999996</v>
      </c>
      <c r="J156" s="22">
        <v>27</v>
      </c>
      <c r="K156" s="5">
        <v>3.7</v>
      </c>
      <c r="L156" s="22">
        <v>25</v>
      </c>
      <c r="M156" s="21"/>
      <c r="N156" s="22"/>
    </row>
    <row r="157" spans="1:14">
      <c r="A157" s="22">
        <v>352</v>
      </c>
      <c r="B157" s="30" t="s">
        <v>74</v>
      </c>
      <c r="C157" s="31" t="s">
        <v>64</v>
      </c>
      <c r="D157" s="22">
        <f t="shared" si="4"/>
        <v>90</v>
      </c>
      <c r="E157" s="5">
        <v>10.6</v>
      </c>
      <c r="F157" s="66">
        <v>29</v>
      </c>
      <c r="G157" s="21">
        <v>1.9930555555555556E-3</v>
      </c>
      <c r="H157" s="22">
        <v>17</v>
      </c>
      <c r="I157" s="5">
        <v>3.65</v>
      </c>
      <c r="J157" s="22">
        <v>14</v>
      </c>
      <c r="K157" s="5">
        <v>4.0999999999999996</v>
      </c>
      <c r="L157" s="65">
        <v>30</v>
      </c>
      <c r="M157" s="21"/>
      <c r="N157" s="22"/>
    </row>
    <row r="158" spans="1:14">
      <c r="A158" s="22">
        <v>310</v>
      </c>
      <c r="B158" s="30" t="s">
        <v>92</v>
      </c>
      <c r="C158" s="31" t="s">
        <v>93</v>
      </c>
      <c r="D158" s="22">
        <f t="shared" si="4"/>
        <v>86</v>
      </c>
      <c r="E158" s="5">
        <v>10.43</v>
      </c>
      <c r="F158" s="65">
        <v>30</v>
      </c>
      <c r="G158" s="21">
        <v>1.96875E-3</v>
      </c>
      <c r="H158" s="22">
        <v>19</v>
      </c>
      <c r="I158" s="5">
        <v>5.05</v>
      </c>
      <c r="J158" s="22">
        <v>25</v>
      </c>
      <c r="K158" s="5">
        <v>2.63</v>
      </c>
      <c r="L158" s="22">
        <v>12</v>
      </c>
      <c r="M158" s="21"/>
      <c r="N158" s="22"/>
    </row>
    <row r="159" spans="1:14">
      <c r="A159" s="22">
        <v>317</v>
      </c>
      <c r="B159" s="30" t="s">
        <v>78</v>
      </c>
      <c r="C159" s="31" t="s">
        <v>180</v>
      </c>
      <c r="D159" s="22">
        <f t="shared" si="4"/>
        <v>85</v>
      </c>
      <c r="E159" s="5">
        <v>11.2</v>
      </c>
      <c r="F159" s="22">
        <v>26</v>
      </c>
      <c r="G159" s="21">
        <v>1.9409722222222222E-3</v>
      </c>
      <c r="H159" s="22">
        <v>23</v>
      </c>
      <c r="I159" s="5">
        <v>4.0999999999999996</v>
      </c>
      <c r="J159" s="22">
        <v>16</v>
      </c>
      <c r="K159" s="5">
        <v>3.27</v>
      </c>
      <c r="L159" s="22">
        <v>20</v>
      </c>
      <c r="M159" s="21"/>
      <c r="N159" s="22"/>
    </row>
    <row r="160" spans="1:14">
      <c r="A160" s="22">
        <v>306</v>
      </c>
      <c r="B160" s="30" t="s">
        <v>80</v>
      </c>
      <c r="C160" s="31" t="s">
        <v>81</v>
      </c>
      <c r="D160" s="22">
        <f t="shared" si="4"/>
        <v>78</v>
      </c>
      <c r="E160" s="5">
        <v>11.6</v>
      </c>
      <c r="F160" s="22">
        <v>24</v>
      </c>
      <c r="G160" s="21">
        <v>1.9502314814814816E-3</v>
      </c>
      <c r="H160" s="22">
        <v>22</v>
      </c>
      <c r="I160" s="5">
        <v>4.5</v>
      </c>
      <c r="J160" s="22">
        <v>22</v>
      </c>
      <c r="K160" s="5">
        <v>2.52</v>
      </c>
      <c r="L160" s="22">
        <v>10</v>
      </c>
      <c r="M160" s="43"/>
      <c r="N160" s="43"/>
    </row>
    <row r="161" spans="1:14">
      <c r="A161" s="22">
        <v>322</v>
      </c>
      <c r="B161" s="30" t="s">
        <v>232</v>
      </c>
      <c r="C161" s="31" t="s">
        <v>250</v>
      </c>
      <c r="D161" s="22">
        <f t="shared" si="4"/>
        <v>76</v>
      </c>
      <c r="E161" s="5">
        <v>12.3</v>
      </c>
      <c r="F161" s="22">
        <v>18</v>
      </c>
      <c r="G161" s="21">
        <v>1.9386574074074072E-3</v>
      </c>
      <c r="H161" s="22">
        <v>24</v>
      </c>
      <c r="I161" s="5">
        <v>4.25</v>
      </c>
      <c r="J161" s="22">
        <v>19</v>
      </c>
      <c r="K161" s="5">
        <v>2.75</v>
      </c>
      <c r="L161" s="22">
        <v>15</v>
      </c>
      <c r="M161" s="43"/>
      <c r="N161" s="43"/>
    </row>
    <row r="162" spans="1:14">
      <c r="A162" s="22">
        <v>344</v>
      </c>
      <c r="B162" s="30" t="s">
        <v>82</v>
      </c>
      <c r="C162" s="31" t="s">
        <v>56</v>
      </c>
      <c r="D162" s="22">
        <f t="shared" si="4"/>
        <v>67</v>
      </c>
      <c r="E162" s="5">
        <v>12.4</v>
      </c>
      <c r="F162" s="22">
        <v>17</v>
      </c>
      <c r="G162" s="21">
        <v>2.0554398148148151E-3</v>
      </c>
      <c r="H162" s="22">
        <v>15</v>
      </c>
      <c r="I162" s="5">
        <v>4.5</v>
      </c>
      <c r="J162" s="22">
        <v>22</v>
      </c>
      <c r="K162" s="5">
        <v>2.7</v>
      </c>
      <c r="L162" s="22">
        <v>13</v>
      </c>
      <c r="M162" s="21"/>
      <c r="N162" s="22"/>
    </row>
    <row r="163" spans="1:14">
      <c r="A163" s="22">
        <v>825</v>
      </c>
      <c r="B163" s="30" t="s">
        <v>254</v>
      </c>
      <c r="C163" s="31" t="s">
        <v>255</v>
      </c>
      <c r="D163" s="22">
        <f t="shared" si="4"/>
        <v>64</v>
      </c>
      <c r="E163" s="5">
        <v>12.74</v>
      </c>
      <c r="F163" s="22">
        <v>15</v>
      </c>
      <c r="G163" s="21">
        <v>1.8729166666666668E-3</v>
      </c>
      <c r="H163" s="67">
        <v>28</v>
      </c>
      <c r="I163" s="5"/>
      <c r="J163" s="22"/>
      <c r="K163" s="5">
        <v>3.4</v>
      </c>
      <c r="L163" s="22">
        <v>21</v>
      </c>
      <c r="M163" s="21"/>
      <c r="N163" s="22"/>
    </row>
    <row r="164" spans="1:14">
      <c r="A164" s="22">
        <v>309</v>
      </c>
      <c r="B164" s="30" t="s">
        <v>94</v>
      </c>
      <c r="C164" s="31" t="s">
        <v>95</v>
      </c>
      <c r="D164" s="22">
        <f t="shared" si="4"/>
        <v>57</v>
      </c>
      <c r="E164" s="5"/>
      <c r="F164" s="22"/>
      <c r="G164" s="21">
        <v>1.7696759259259261E-3</v>
      </c>
      <c r="H164" s="66">
        <v>29</v>
      </c>
      <c r="I164" s="5"/>
      <c r="J164" s="22"/>
      <c r="K164" s="5">
        <v>4.05</v>
      </c>
      <c r="L164" s="67">
        <v>28</v>
      </c>
      <c r="M164" s="21"/>
      <c r="N164" s="22"/>
    </row>
    <row r="165" spans="1:14">
      <c r="A165" s="22">
        <v>300</v>
      </c>
      <c r="B165" s="30" t="s">
        <v>332</v>
      </c>
      <c r="C165" s="31" t="s">
        <v>131</v>
      </c>
      <c r="D165" s="22">
        <f t="shared" si="4"/>
        <v>51</v>
      </c>
      <c r="E165" s="5">
        <v>11.64</v>
      </c>
      <c r="F165" s="22">
        <v>22</v>
      </c>
      <c r="G165" s="21"/>
      <c r="H165" s="22"/>
      <c r="I165" s="5">
        <v>5.6</v>
      </c>
      <c r="J165" s="66">
        <v>29</v>
      </c>
      <c r="K165" s="5"/>
      <c r="L165" s="22"/>
      <c r="M165" s="43"/>
      <c r="N165" s="43"/>
    </row>
    <row r="166" spans="1:14">
      <c r="A166" s="22">
        <v>381</v>
      </c>
      <c r="B166" s="30" t="s">
        <v>185</v>
      </c>
      <c r="C166" s="31" t="s">
        <v>334</v>
      </c>
      <c r="D166" s="22">
        <f t="shared" si="4"/>
        <v>49</v>
      </c>
      <c r="E166" s="5">
        <v>11.9</v>
      </c>
      <c r="F166" s="22">
        <v>21</v>
      </c>
      <c r="G166" s="21"/>
      <c r="H166" s="22"/>
      <c r="I166" s="5">
        <v>5.3</v>
      </c>
      <c r="J166" s="67">
        <v>28</v>
      </c>
      <c r="K166" s="5"/>
      <c r="L166" s="22"/>
      <c r="M166" s="43"/>
      <c r="N166" s="43"/>
    </row>
    <row r="167" spans="1:14">
      <c r="A167" s="22">
        <v>839</v>
      </c>
      <c r="B167" s="30" t="s">
        <v>141</v>
      </c>
      <c r="C167" s="31" t="s">
        <v>68</v>
      </c>
      <c r="D167" s="22">
        <f t="shared" si="4"/>
        <v>45</v>
      </c>
      <c r="E167" s="5">
        <v>13.6</v>
      </c>
      <c r="F167" s="22">
        <v>11</v>
      </c>
      <c r="G167" s="21">
        <v>2.5000000000000001E-3</v>
      </c>
      <c r="H167" s="22">
        <v>13</v>
      </c>
      <c r="I167" s="5">
        <v>2.2000000000000002</v>
      </c>
      <c r="J167" s="22">
        <v>13</v>
      </c>
      <c r="K167" s="5">
        <v>2</v>
      </c>
      <c r="L167" s="22">
        <v>8</v>
      </c>
      <c r="M167" s="21"/>
      <c r="N167" s="22"/>
    </row>
    <row r="168" spans="1:14">
      <c r="A168" s="22">
        <v>371</v>
      </c>
      <c r="B168" s="30" t="s">
        <v>170</v>
      </c>
      <c r="C168" s="31" t="s">
        <v>253</v>
      </c>
      <c r="D168" s="22">
        <f t="shared" si="4"/>
        <v>38</v>
      </c>
      <c r="E168" s="5"/>
      <c r="F168" s="22"/>
      <c r="G168" s="21">
        <v>2.0162037037037036E-3</v>
      </c>
      <c r="H168" s="22">
        <v>16</v>
      </c>
      <c r="I168" s="5"/>
      <c r="J168" s="22"/>
      <c r="K168" s="5">
        <v>3.53</v>
      </c>
      <c r="L168" s="22">
        <v>22</v>
      </c>
      <c r="M168" s="43"/>
      <c r="N168" s="43"/>
    </row>
    <row r="169" spans="1:14">
      <c r="A169" s="22">
        <v>302</v>
      </c>
      <c r="B169" s="30" t="s">
        <v>185</v>
      </c>
      <c r="C169" s="31" t="s">
        <v>186</v>
      </c>
      <c r="D169" s="22">
        <f t="shared" si="4"/>
        <v>37</v>
      </c>
      <c r="E169" s="5">
        <v>12.16</v>
      </c>
      <c r="F169" s="22">
        <v>19</v>
      </c>
      <c r="G169" s="21"/>
      <c r="H169" s="22"/>
      <c r="I169" s="5"/>
      <c r="J169" s="22"/>
      <c r="K169" s="5">
        <v>3.17</v>
      </c>
      <c r="L169" s="22">
        <v>18</v>
      </c>
      <c r="M169" s="43"/>
      <c r="N169" s="43"/>
    </row>
    <row r="170" spans="1:14">
      <c r="A170" s="22">
        <v>847</v>
      </c>
      <c r="B170" s="30" t="s">
        <v>251</v>
      </c>
      <c r="C170" s="31" t="s">
        <v>252</v>
      </c>
      <c r="D170" s="22">
        <f t="shared" si="4"/>
        <v>35</v>
      </c>
      <c r="E170" s="5"/>
      <c r="F170" s="22"/>
      <c r="G170" s="21">
        <v>1.987847222222222E-3</v>
      </c>
      <c r="H170" s="22">
        <v>18</v>
      </c>
      <c r="I170" s="5"/>
      <c r="J170" s="22"/>
      <c r="K170" s="5">
        <v>3.16</v>
      </c>
      <c r="L170" s="22">
        <v>17</v>
      </c>
      <c r="M170" s="21"/>
      <c r="N170" s="22"/>
    </row>
    <row r="171" spans="1:14">
      <c r="A171" s="22">
        <v>395</v>
      </c>
      <c r="B171" s="30" t="s">
        <v>142</v>
      </c>
      <c r="C171" s="31" t="s">
        <v>337</v>
      </c>
      <c r="D171" s="22">
        <f t="shared" si="4"/>
        <v>35</v>
      </c>
      <c r="E171" s="5">
        <v>13</v>
      </c>
      <c r="F171" s="22">
        <v>13</v>
      </c>
      <c r="G171" s="21"/>
      <c r="H171" s="22"/>
      <c r="I171" s="5">
        <v>4.5</v>
      </c>
      <c r="J171" s="22">
        <v>22</v>
      </c>
      <c r="K171" s="5"/>
      <c r="L171" s="22"/>
      <c r="M171" s="43"/>
      <c r="N171" s="43"/>
    </row>
    <row r="172" spans="1:14">
      <c r="A172" s="22">
        <v>821</v>
      </c>
      <c r="B172" s="30" t="s">
        <v>335</v>
      </c>
      <c r="C172" s="31" t="s">
        <v>336</v>
      </c>
      <c r="D172" s="22">
        <f t="shared" si="4"/>
        <v>34</v>
      </c>
      <c r="E172" s="5">
        <v>12.6</v>
      </c>
      <c r="F172" s="22">
        <v>16</v>
      </c>
      <c r="G172" s="21"/>
      <c r="H172" s="22"/>
      <c r="I172" s="5">
        <v>4.1500000000000004</v>
      </c>
      <c r="J172" s="22">
        <v>18</v>
      </c>
      <c r="K172" s="5"/>
      <c r="L172" s="22"/>
      <c r="M172" s="43"/>
      <c r="N172" s="43"/>
    </row>
    <row r="173" spans="1:14">
      <c r="A173" s="22">
        <v>359</v>
      </c>
      <c r="B173" s="30" t="s">
        <v>49</v>
      </c>
      <c r="C173" s="31" t="s">
        <v>333</v>
      </c>
      <c r="D173" s="22">
        <f t="shared" si="4"/>
        <v>30</v>
      </c>
      <c r="E173" s="5">
        <v>13.1</v>
      </c>
      <c r="F173" s="22">
        <v>12</v>
      </c>
      <c r="G173" s="21"/>
      <c r="H173" s="22"/>
      <c r="I173" s="5">
        <v>4.1500000000000004</v>
      </c>
      <c r="J173" s="22">
        <v>18</v>
      </c>
      <c r="K173" s="5"/>
      <c r="L173" s="22"/>
      <c r="M173" s="43"/>
      <c r="N173" s="43"/>
    </row>
    <row r="174" spans="1:14">
      <c r="A174" s="22">
        <v>393</v>
      </c>
      <c r="B174" s="31" t="s">
        <v>83</v>
      </c>
      <c r="C174" s="31" t="s">
        <v>84</v>
      </c>
      <c r="D174" s="22">
        <f t="shared" si="4"/>
        <v>30</v>
      </c>
      <c r="E174" s="5"/>
      <c r="F174" s="22"/>
      <c r="G174" s="21">
        <v>2.3715277777777775E-3</v>
      </c>
      <c r="H174" s="22">
        <v>14</v>
      </c>
      <c r="I174" s="5"/>
      <c r="J174" s="22"/>
      <c r="K174" s="5">
        <v>3.1</v>
      </c>
      <c r="L174" s="22">
        <v>16</v>
      </c>
      <c r="M174" s="43"/>
      <c r="N174" s="43"/>
    </row>
    <row r="175" spans="1:14">
      <c r="A175" s="22">
        <v>301</v>
      </c>
      <c r="B175" s="31" t="s">
        <v>233</v>
      </c>
      <c r="C175" s="31" t="s">
        <v>259</v>
      </c>
      <c r="D175" s="22">
        <f t="shared" si="4"/>
        <v>21</v>
      </c>
      <c r="E175" s="5"/>
      <c r="F175" s="22"/>
      <c r="G175" s="21">
        <v>2.7777777777777779E-3</v>
      </c>
      <c r="H175" s="22">
        <v>12</v>
      </c>
      <c r="I175" s="5"/>
      <c r="J175" s="22"/>
      <c r="K175" s="5">
        <v>2.02</v>
      </c>
      <c r="L175" s="22">
        <v>9</v>
      </c>
      <c r="M175" s="43"/>
      <c r="N175" s="43"/>
    </row>
    <row r="176" spans="1:14">
      <c r="A176" s="22">
        <v>838</v>
      </c>
      <c r="B176" s="31" t="s">
        <v>79</v>
      </c>
      <c r="C176" s="31" t="s">
        <v>88</v>
      </c>
      <c r="D176" s="22">
        <f t="shared" si="4"/>
        <v>19</v>
      </c>
      <c r="E176" s="5"/>
      <c r="F176" s="22"/>
      <c r="G176" s="21"/>
      <c r="H176" s="22"/>
      <c r="I176" s="5"/>
      <c r="J176" s="22"/>
      <c r="K176" s="5">
        <v>3.22</v>
      </c>
      <c r="L176" s="22">
        <v>19</v>
      </c>
      <c r="M176" s="43"/>
      <c r="N176" s="43"/>
    </row>
    <row r="177" spans="1:14">
      <c r="A177" s="22">
        <v>260</v>
      </c>
      <c r="B177" s="31" t="s">
        <v>158</v>
      </c>
      <c r="C177" s="31" t="s">
        <v>260</v>
      </c>
      <c r="D177" s="22">
        <f t="shared" si="4"/>
        <v>15</v>
      </c>
      <c r="E177" s="5"/>
      <c r="F177" s="22"/>
      <c r="G177" s="21"/>
      <c r="H177" s="22"/>
      <c r="I177" s="5"/>
      <c r="J177" s="22"/>
      <c r="K177" s="5">
        <v>2.75</v>
      </c>
      <c r="L177" s="22">
        <v>15</v>
      </c>
      <c r="M177" s="21"/>
      <c r="N177" s="22"/>
    </row>
    <row r="178" spans="1:14">
      <c r="A178" s="22">
        <v>366</v>
      </c>
      <c r="B178" s="31" t="s">
        <v>86</v>
      </c>
      <c r="C178" s="31" t="s">
        <v>87</v>
      </c>
      <c r="D178" s="22">
        <f t="shared" si="4"/>
        <v>11</v>
      </c>
      <c r="E178" s="5"/>
      <c r="F178" s="22"/>
      <c r="G178" s="21"/>
      <c r="H178" s="22"/>
      <c r="I178" s="5"/>
      <c r="J178" s="22"/>
      <c r="K178" s="5">
        <v>2.6</v>
      </c>
      <c r="L178" s="22">
        <v>11</v>
      </c>
      <c r="M178" s="21"/>
      <c r="N178" s="22"/>
    </row>
    <row r="179" spans="1:14">
      <c r="A179" s="22"/>
      <c r="B179" s="31"/>
      <c r="C179" s="31"/>
      <c r="D179" s="22"/>
      <c r="E179" s="5"/>
      <c r="F179" s="22"/>
      <c r="G179" s="21"/>
      <c r="H179" s="22"/>
      <c r="I179" s="5"/>
      <c r="J179" s="22"/>
      <c r="K179" s="5"/>
      <c r="L179" s="22"/>
      <c r="M179" s="43"/>
      <c r="N179" s="43"/>
    </row>
    <row r="180" spans="1:14">
      <c r="A180" s="22"/>
      <c r="B180" s="31"/>
      <c r="C180" s="31"/>
      <c r="D180" s="22"/>
      <c r="E180" s="5"/>
      <c r="F180" s="22"/>
      <c r="G180" s="21"/>
      <c r="H180" s="22"/>
      <c r="I180" s="5"/>
      <c r="J180" s="22"/>
      <c r="K180" s="5"/>
      <c r="L180" s="22"/>
      <c r="M180" s="43"/>
      <c r="N180" s="43"/>
    </row>
    <row r="181" spans="1:14">
      <c r="A181" s="22"/>
      <c r="B181" s="31"/>
      <c r="C181" s="31"/>
      <c r="D181" s="22"/>
      <c r="E181" s="5"/>
      <c r="F181" s="22"/>
      <c r="G181" s="21"/>
      <c r="H181" s="22"/>
      <c r="I181" s="5"/>
      <c r="J181" s="22"/>
      <c r="K181" s="5"/>
      <c r="L181" s="22"/>
      <c r="M181" s="43"/>
      <c r="N181" s="43"/>
    </row>
    <row r="182" spans="1:14">
      <c r="A182" s="44" t="s">
        <v>36</v>
      </c>
      <c r="B182" s="43"/>
      <c r="C182" s="43"/>
      <c r="D182" s="22"/>
      <c r="E182" s="5"/>
      <c r="F182" s="22"/>
      <c r="G182" s="21"/>
      <c r="H182" s="22"/>
      <c r="I182" s="5"/>
      <c r="J182" s="22"/>
      <c r="K182" s="5"/>
      <c r="L182" s="22"/>
      <c r="M182" s="43"/>
      <c r="N182" s="43"/>
    </row>
    <row r="183" spans="1:14">
      <c r="A183" s="60">
        <v>817</v>
      </c>
      <c r="B183" s="43" t="s">
        <v>51</v>
      </c>
      <c r="C183" s="43" t="s">
        <v>327</v>
      </c>
      <c r="D183" s="22"/>
      <c r="E183" s="5">
        <v>10.9</v>
      </c>
      <c r="F183" s="22"/>
      <c r="G183" s="21"/>
      <c r="H183" s="22"/>
      <c r="I183" s="5">
        <v>4.2</v>
      </c>
      <c r="J183" s="22"/>
      <c r="K183" s="5"/>
      <c r="L183" s="22"/>
      <c r="M183" s="43"/>
      <c r="N183" s="43"/>
    </row>
    <row r="184" spans="1:14">
      <c r="A184" s="60">
        <v>841</v>
      </c>
      <c r="B184" s="43" t="s">
        <v>330</v>
      </c>
      <c r="C184" s="43" t="s">
        <v>331</v>
      </c>
      <c r="D184" s="22"/>
      <c r="E184" s="5">
        <v>11.38</v>
      </c>
      <c r="F184" s="22"/>
      <c r="G184" s="21"/>
      <c r="H184" s="22"/>
      <c r="I184" s="5">
        <v>5</v>
      </c>
      <c r="J184" s="22"/>
      <c r="K184" s="5"/>
      <c r="L184" s="22"/>
      <c r="M184" s="43"/>
      <c r="N184" s="43"/>
    </row>
    <row r="185" spans="1:14">
      <c r="A185" s="60">
        <v>843</v>
      </c>
      <c r="B185" s="43" t="s">
        <v>328</v>
      </c>
      <c r="C185" s="43" t="s">
        <v>329</v>
      </c>
      <c r="D185" s="22"/>
      <c r="E185" s="5">
        <v>11.5</v>
      </c>
      <c r="F185" s="22"/>
      <c r="G185" s="21"/>
      <c r="H185" s="22"/>
      <c r="I185" s="5">
        <v>3.8</v>
      </c>
      <c r="J185" s="22"/>
      <c r="K185" s="5"/>
      <c r="L185" s="22"/>
      <c r="M185" s="43"/>
      <c r="N185" s="43"/>
    </row>
    <row r="186" spans="1:14">
      <c r="A186" s="22"/>
      <c r="B186" s="31"/>
      <c r="C186" s="31"/>
      <c r="D186" s="22"/>
      <c r="E186" s="5"/>
      <c r="F186" s="22"/>
      <c r="G186" s="21"/>
      <c r="H186" s="22"/>
      <c r="I186" s="5"/>
      <c r="J186" s="22"/>
      <c r="K186" s="5"/>
      <c r="L186" s="22"/>
      <c r="M186" s="43"/>
      <c r="N186" s="43"/>
    </row>
    <row r="187" spans="1:14">
      <c r="A187" s="22"/>
      <c r="B187" s="43"/>
      <c r="C187" s="43"/>
      <c r="D187" s="22"/>
      <c r="E187" s="5"/>
      <c r="F187" s="22"/>
      <c r="G187" s="21"/>
      <c r="H187" s="22"/>
      <c r="I187" s="5"/>
      <c r="J187" s="22"/>
      <c r="K187" s="5"/>
      <c r="L187" s="22"/>
      <c r="M187" s="43"/>
      <c r="N187" s="43"/>
    </row>
    <row r="188" spans="1:14">
      <c r="A188" s="13"/>
    </row>
    <row r="189" spans="1:14" s="10" customFormat="1" ht="32.4" customHeight="1">
      <c r="A189" s="13"/>
      <c r="B189"/>
      <c r="C189"/>
      <c r="D189" s="1"/>
      <c r="E189" s="1"/>
      <c r="F189" s="1"/>
      <c r="G189" s="1"/>
      <c r="H189" s="1"/>
      <c r="I189" s="1"/>
      <c r="J189" s="1"/>
      <c r="K189" s="1"/>
      <c r="L189"/>
    </row>
    <row r="190" spans="1:14" s="2" customFormat="1" ht="28.95" customHeight="1">
      <c r="A190" s="70" t="s">
        <v>376</v>
      </c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</row>
    <row r="191" spans="1:14" ht="28.8">
      <c r="A191" s="48"/>
      <c r="B191" s="49" t="s">
        <v>31</v>
      </c>
      <c r="C191" s="40"/>
      <c r="D191" s="41" t="s">
        <v>2</v>
      </c>
      <c r="E191" s="72" t="s">
        <v>22</v>
      </c>
      <c r="F191" s="72"/>
      <c r="G191" s="72" t="s">
        <v>13</v>
      </c>
      <c r="H191" s="72"/>
      <c r="I191" s="72" t="s">
        <v>10</v>
      </c>
      <c r="J191" s="72"/>
      <c r="K191" s="72" t="s">
        <v>1</v>
      </c>
      <c r="L191" s="73"/>
    </row>
    <row r="192" spans="1:14" ht="28.8">
      <c r="A192" s="4" t="s">
        <v>41</v>
      </c>
      <c r="B192" s="18" t="s">
        <v>4</v>
      </c>
      <c r="C192" s="9" t="s">
        <v>5</v>
      </c>
      <c r="D192" s="4"/>
      <c r="E192" s="4" t="s">
        <v>9</v>
      </c>
      <c r="F192" s="4" t="s">
        <v>3</v>
      </c>
      <c r="G192" s="4" t="s">
        <v>21</v>
      </c>
      <c r="H192" s="4" t="s">
        <v>3</v>
      </c>
      <c r="I192" s="4" t="s">
        <v>6</v>
      </c>
      <c r="J192" s="4" t="s">
        <v>3</v>
      </c>
      <c r="K192" s="4" t="s">
        <v>7</v>
      </c>
      <c r="L192" s="4" t="s">
        <v>3</v>
      </c>
    </row>
    <row r="193" spans="1:12">
      <c r="A193" s="64">
        <v>237</v>
      </c>
      <c r="B193" s="30" t="s">
        <v>67</v>
      </c>
      <c r="C193" s="31" t="s">
        <v>143</v>
      </c>
      <c r="D193" s="22">
        <f t="shared" ref="D193:D221" si="5">SUM(F193+ H193+J193+L193)</f>
        <v>110</v>
      </c>
      <c r="E193" s="5">
        <v>9.99</v>
      </c>
      <c r="F193" s="65">
        <v>30</v>
      </c>
      <c r="G193" s="21">
        <v>1.7662037037037039E-3</v>
      </c>
      <c r="H193" s="65">
        <v>30</v>
      </c>
      <c r="I193" s="5">
        <v>5.17</v>
      </c>
      <c r="J193" s="22">
        <v>22</v>
      </c>
      <c r="K193" s="5">
        <v>3.74</v>
      </c>
      <c r="L193" s="67">
        <v>28</v>
      </c>
    </row>
    <row r="194" spans="1:12">
      <c r="A194" s="64">
        <v>369</v>
      </c>
      <c r="B194" s="30" t="s">
        <v>261</v>
      </c>
      <c r="C194" s="31" t="s">
        <v>375</v>
      </c>
      <c r="D194" s="22">
        <f t="shared" si="5"/>
        <v>102</v>
      </c>
      <c r="E194" s="5">
        <v>10.31</v>
      </c>
      <c r="F194" s="66">
        <v>29</v>
      </c>
      <c r="G194" s="21">
        <v>1.7847222222222225E-3</v>
      </c>
      <c r="H194" s="66">
        <v>29</v>
      </c>
      <c r="I194" s="5">
        <v>4.5</v>
      </c>
      <c r="J194" s="22">
        <v>18</v>
      </c>
      <c r="K194" s="5">
        <v>3.62</v>
      </c>
      <c r="L194" s="22">
        <v>26</v>
      </c>
    </row>
    <row r="195" spans="1:12">
      <c r="A195" s="64">
        <v>375</v>
      </c>
      <c r="B195" s="30" t="s">
        <v>128</v>
      </c>
      <c r="C195" s="31" t="s">
        <v>129</v>
      </c>
      <c r="D195" s="22">
        <f t="shared" si="5"/>
        <v>97</v>
      </c>
      <c r="E195" s="5">
        <v>10.9</v>
      </c>
      <c r="F195" s="22">
        <v>26</v>
      </c>
      <c r="G195" s="21">
        <v>1.9016203703703704E-3</v>
      </c>
      <c r="H195" s="22">
        <v>25</v>
      </c>
      <c r="I195" s="5">
        <v>5.07</v>
      </c>
      <c r="J195" s="22">
        <v>21</v>
      </c>
      <c r="K195" s="5">
        <v>3.61</v>
      </c>
      <c r="L195" s="22">
        <v>25</v>
      </c>
    </row>
    <row r="196" spans="1:12">
      <c r="A196" s="22">
        <v>351</v>
      </c>
      <c r="B196" s="30" t="s">
        <v>130</v>
      </c>
      <c r="C196" s="31" t="s">
        <v>131</v>
      </c>
      <c r="D196" s="22">
        <f t="shared" si="5"/>
        <v>94</v>
      </c>
      <c r="E196" s="5">
        <v>11.07</v>
      </c>
      <c r="F196" s="22">
        <v>25</v>
      </c>
      <c r="G196" s="21">
        <v>2.1643518518518518E-3</v>
      </c>
      <c r="H196" s="22">
        <v>17</v>
      </c>
      <c r="I196" s="5">
        <v>6.75</v>
      </c>
      <c r="J196" s="66">
        <v>29</v>
      </c>
      <c r="K196" s="5">
        <v>3.56</v>
      </c>
      <c r="L196" s="22">
        <v>23</v>
      </c>
    </row>
    <row r="197" spans="1:12">
      <c r="A197" s="22">
        <v>303</v>
      </c>
      <c r="B197" s="30" t="s">
        <v>134</v>
      </c>
      <c r="C197" s="31" t="s">
        <v>133</v>
      </c>
      <c r="D197" s="22">
        <f t="shared" si="5"/>
        <v>92</v>
      </c>
      <c r="E197" s="5">
        <v>10.8</v>
      </c>
      <c r="F197" s="22">
        <v>27</v>
      </c>
      <c r="G197" s="21">
        <v>2.1849537037037037E-3</v>
      </c>
      <c r="H197" s="22">
        <v>15</v>
      </c>
      <c r="I197" s="5">
        <v>5.6</v>
      </c>
      <c r="J197" s="22">
        <v>26</v>
      </c>
      <c r="K197" s="5">
        <v>3.6</v>
      </c>
      <c r="L197" s="22">
        <v>24</v>
      </c>
    </row>
    <row r="198" spans="1:12">
      <c r="A198" s="22">
        <v>314</v>
      </c>
      <c r="B198" s="30" t="s">
        <v>145</v>
      </c>
      <c r="C198" s="31" t="s">
        <v>156</v>
      </c>
      <c r="D198" s="22">
        <f t="shared" si="5"/>
        <v>87</v>
      </c>
      <c r="E198" s="5">
        <v>11.35</v>
      </c>
      <c r="F198" s="22">
        <v>21</v>
      </c>
      <c r="G198" s="21">
        <v>1.7951388888888889E-3</v>
      </c>
      <c r="H198" s="67">
        <v>28</v>
      </c>
      <c r="I198" s="5">
        <v>4.82</v>
      </c>
      <c r="J198" s="22">
        <v>19</v>
      </c>
      <c r="K198" s="5">
        <v>3.26</v>
      </c>
      <c r="L198" s="22">
        <v>19</v>
      </c>
    </row>
    <row r="199" spans="1:12">
      <c r="A199" s="64">
        <v>346</v>
      </c>
      <c r="B199" s="30" t="s">
        <v>153</v>
      </c>
      <c r="C199" s="31" t="s">
        <v>73</v>
      </c>
      <c r="D199" s="22">
        <f t="shared" si="5"/>
        <v>84</v>
      </c>
      <c r="E199" s="5">
        <v>11.57</v>
      </c>
      <c r="F199" s="22">
        <v>17</v>
      </c>
      <c r="G199" s="21">
        <v>2.1011574074074071E-3</v>
      </c>
      <c r="H199" s="22">
        <v>19</v>
      </c>
      <c r="I199" s="5">
        <v>6.19</v>
      </c>
      <c r="J199" s="22">
        <v>27</v>
      </c>
      <c r="K199" s="5">
        <v>3.49</v>
      </c>
      <c r="L199" s="22">
        <v>21</v>
      </c>
    </row>
    <row r="200" spans="1:12">
      <c r="A200" s="22">
        <v>348</v>
      </c>
      <c r="B200" s="30" t="s">
        <v>262</v>
      </c>
      <c r="C200" s="31" t="s">
        <v>263</v>
      </c>
      <c r="D200" s="22">
        <f t="shared" si="5"/>
        <v>82</v>
      </c>
      <c r="E200" s="5">
        <v>11.9</v>
      </c>
      <c r="F200" s="22">
        <v>13</v>
      </c>
      <c r="G200" s="21">
        <v>1.9560185185185184E-3</v>
      </c>
      <c r="H200" s="22">
        <v>23</v>
      </c>
      <c r="I200" s="5">
        <v>5.39</v>
      </c>
      <c r="J200" s="22">
        <v>24</v>
      </c>
      <c r="K200" s="5">
        <v>3.55</v>
      </c>
      <c r="L200" s="22">
        <v>22</v>
      </c>
    </row>
    <row r="201" spans="1:12">
      <c r="A201" s="22">
        <v>383</v>
      </c>
      <c r="B201" s="30" t="s">
        <v>126</v>
      </c>
      <c r="C201" s="31" t="s">
        <v>127</v>
      </c>
      <c r="D201" s="22">
        <f t="shared" si="5"/>
        <v>79</v>
      </c>
      <c r="E201" s="5">
        <v>10.78</v>
      </c>
      <c r="F201" s="67">
        <v>28</v>
      </c>
      <c r="G201" s="21">
        <v>2.1527777777777778E-3</v>
      </c>
      <c r="H201" s="22">
        <v>18</v>
      </c>
      <c r="I201" s="5">
        <v>4.32</v>
      </c>
      <c r="J201" s="22">
        <v>17</v>
      </c>
      <c r="K201" s="5">
        <v>3.05</v>
      </c>
      <c r="L201" s="22">
        <v>16</v>
      </c>
    </row>
    <row r="202" spans="1:12">
      <c r="A202" s="22">
        <v>308</v>
      </c>
      <c r="B202" s="30" t="s">
        <v>266</v>
      </c>
      <c r="C202" s="31" t="s">
        <v>267</v>
      </c>
      <c r="D202" s="22">
        <f t="shared" si="5"/>
        <v>71</v>
      </c>
      <c r="E202" s="5">
        <v>12.23</v>
      </c>
      <c r="F202" s="22">
        <v>10</v>
      </c>
      <c r="G202" s="21">
        <v>1.9791666666666668E-3</v>
      </c>
      <c r="H202" s="22">
        <v>21</v>
      </c>
      <c r="I202" s="5">
        <v>4.87</v>
      </c>
      <c r="J202" s="22">
        <v>20</v>
      </c>
      <c r="K202" s="5">
        <v>3.32</v>
      </c>
      <c r="L202" s="22">
        <v>20</v>
      </c>
    </row>
    <row r="203" spans="1:12">
      <c r="A203" s="64">
        <v>337</v>
      </c>
      <c r="B203" s="30" t="s">
        <v>144</v>
      </c>
      <c r="C203" s="31" t="s">
        <v>77</v>
      </c>
      <c r="D203" s="22">
        <f t="shared" si="5"/>
        <v>68</v>
      </c>
      <c r="E203" s="5">
        <v>12.35</v>
      </c>
      <c r="F203" s="22">
        <v>9</v>
      </c>
      <c r="G203" s="21">
        <v>1.7962962962962965E-3</v>
      </c>
      <c r="H203" s="22">
        <v>27</v>
      </c>
      <c r="I203" s="5">
        <v>4.04</v>
      </c>
      <c r="J203" s="22">
        <v>14</v>
      </c>
      <c r="K203" s="5">
        <v>3.2</v>
      </c>
      <c r="L203" s="22">
        <v>18</v>
      </c>
    </row>
    <row r="204" spans="1:12">
      <c r="A204" s="22">
        <v>315</v>
      </c>
      <c r="B204" s="30" t="s">
        <v>124</v>
      </c>
      <c r="C204" s="31" t="s">
        <v>125</v>
      </c>
      <c r="D204" s="22">
        <f t="shared" si="5"/>
        <v>65</v>
      </c>
      <c r="E204" s="5">
        <v>11.93</v>
      </c>
      <c r="F204" s="22">
        <v>12</v>
      </c>
      <c r="G204" s="21">
        <v>2.3148148148148151E-3</v>
      </c>
      <c r="H204" s="22">
        <v>13</v>
      </c>
      <c r="I204" s="5">
        <v>5.4</v>
      </c>
      <c r="J204" s="22">
        <v>25</v>
      </c>
      <c r="K204" s="5">
        <v>2.95</v>
      </c>
      <c r="L204" s="22">
        <v>15</v>
      </c>
    </row>
    <row r="205" spans="1:12">
      <c r="A205" s="64">
        <v>356</v>
      </c>
      <c r="B205" s="30" t="s">
        <v>152</v>
      </c>
      <c r="C205" s="31" t="s">
        <v>42</v>
      </c>
      <c r="D205" s="22">
        <f t="shared" si="5"/>
        <v>57</v>
      </c>
      <c r="E205" s="5">
        <v>11.6</v>
      </c>
      <c r="F205" s="22">
        <v>16</v>
      </c>
      <c r="G205" s="21"/>
      <c r="H205" s="22"/>
      <c r="I205" s="5">
        <v>6.68</v>
      </c>
      <c r="J205" s="67">
        <v>28</v>
      </c>
      <c r="K205" s="5">
        <v>2.86</v>
      </c>
      <c r="L205" s="22">
        <v>13</v>
      </c>
    </row>
    <row r="206" spans="1:12">
      <c r="A206" s="22">
        <v>365</v>
      </c>
      <c r="B206" s="31" t="s">
        <v>101</v>
      </c>
      <c r="C206" s="31" t="s">
        <v>264</v>
      </c>
      <c r="D206" s="22">
        <f t="shared" si="5"/>
        <v>57</v>
      </c>
      <c r="E206" s="5">
        <v>11.66</v>
      </c>
      <c r="F206" s="22">
        <v>15</v>
      </c>
      <c r="G206" s="21">
        <v>2.0601851851851853E-3</v>
      </c>
      <c r="H206" s="22">
        <v>20</v>
      </c>
      <c r="I206" s="5">
        <v>4.09</v>
      </c>
      <c r="J206" s="22">
        <v>15</v>
      </c>
      <c r="K206" s="5">
        <v>2.0299999999999998</v>
      </c>
      <c r="L206" s="22">
        <v>7</v>
      </c>
    </row>
    <row r="207" spans="1:12">
      <c r="A207" s="22">
        <v>392</v>
      </c>
      <c r="B207" s="31" t="s">
        <v>261</v>
      </c>
      <c r="C207" s="31" t="s">
        <v>265</v>
      </c>
      <c r="D207" s="22">
        <f t="shared" si="5"/>
        <v>54</v>
      </c>
      <c r="E207" s="5"/>
      <c r="F207" s="22"/>
      <c r="G207" s="21">
        <v>1.9340277777777778E-3</v>
      </c>
      <c r="H207" s="22">
        <v>24</v>
      </c>
      <c r="I207" s="5">
        <v>9.9</v>
      </c>
      <c r="J207" s="65">
        <v>30</v>
      </c>
      <c r="K207" s="5"/>
      <c r="L207" s="22"/>
    </row>
    <row r="208" spans="1:12">
      <c r="A208" s="22">
        <v>251</v>
      </c>
      <c r="B208" s="30" t="s">
        <v>113</v>
      </c>
      <c r="C208" s="31" t="s">
        <v>247</v>
      </c>
      <c r="D208" s="22">
        <f t="shared" si="5"/>
        <v>54</v>
      </c>
      <c r="E208" s="5">
        <v>11.95</v>
      </c>
      <c r="F208" s="22">
        <v>11</v>
      </c>
      <c r="G208" s="21">
        <v>2.1732638888888891E-3</v>
      </c>
      <c r="H208" s="22">
        <v>16</v>
      </c>
      <c r="I208" s="5">
        <v>3.97</v>
      </c>
      <c r="J208" s="22">
        <v>13</v>
      </c>
      <c r="K208" s="5">
        <v>2.88</v>
      </c>
      <c r="L208" s="22">
        <v>14</v>
      </c>
    </row>
    <row r="209" spans="1:12">
      <c r="A209" s="22">
        <v>842</v>
      </c>
      <c r="B209" s="30" t="s">
        <v>59</v>
      </c>
      <c r="C209" s="31" t="s">
        <v>338</v>
      </c>
      <c r="D209" s="22">
        <f t="shared" si="5"/>
        <v>53</v>
      </c>
      <c r="E209" s="5">
        <v>11.12</v>
      </c>
      <c r="F209" s="22">
        <v>23</v>
      </c>
      <c r="G209" s="21"/>
      <c r="H209" s="31"/>
      <c r="I209" s="5"/>
      <c r="J209" s="22"/>
      <c r="K209" s="5">
        <v>4.04</v>
      </c>
      <c r="L209" s="65">
        <v>30</v>
      </c>
    </row>
    <row r="210" spans="1:12">
      <c r="A210" s="22">
        <v>832</v>
      </c>
      <c r="B210" s="30" t="s">
        <v>349</v>
      </c>
      <c r="C210" s="31" t="s">
        <v>123</v>
      </c>
      <c r="D210" s="22">
        <f t="shared" si="5"/>
        <v>49</v>
      </c>
      <c r="E210" s="5">
        <v>11.29</v>
      </c>
      <c r="F210" s="22">
        <v>22</v>
      </c>
      <c r="G210" s="21"/>
      <c r="H210" s="31"/>
      <c r="I210" s="5"/>
      <c r="J210" s="22"/>
      <c r="K210" s="5">
        <v>3.7</v>
      </c>
      <c r="L210" s="22">
        <v>27</v>
      </c>
    </row>
    <row r="211" spans="1:12">
      <c r="A211" s="22">
        <v>831</v>
      </c>
      <c r="B211" s="30" t="s">
        <v>342</v>
      </c>
      <c r="C211" s="31" t="s">
        <v>343</v>
      </c>
      <c r="D211" s="22">
        <f t="shared" si="5"/>
        <v>49</v>
      </c>
      <c r="E211" s="5">
        <v>11.36</v>
      </c>
      <c r="F211" s="22">
        <v>20</v>
      </c>
      <c r="G211" s="21"/>
      <c r="H211" s="31"/>
      <c r="I211" s="5"/>
      <c r="J211" s="22"/>
      <c r="K211" s="5">
        <v>3.75</v>
      </c>
      <c r="L211" s="66">
        <v>29</v>
      </c>
    </row>
    <row r="212" spans="1:12">
      <c r="A212" s="64">
        <v>311</v>
      </c>
      <c r="B212" s="30" t="s">
        <v>154</v>
      </c>
      <c r="C212" s="30" t="s">
        <v>155</v>
      </c>
      <c r="D212" s="22">
        <f t="shared" si="5"/>
        <v>45</v>
      </c>
      <c r="E212" s="5"/>
      <c r="F212" s="22"/>
      <c r="G212" s="21">
        <v>1.9675925925925928E-3</v>
      </c>
      <c r="H212" s="63">
        <v>22</v>
      </c>
      <c r="I212" s="5">
        <v>5.3</v>
      </c>
      <c r="J212" s="22">
        <v>23</v>
      </c>
      <c r="K212" s="5"/>
      <c r="L212" s="22"/>
    </row>
    <row r="213" spans="1:12">
      <c r="A213" s="22">
        <v>840</v>
      </c>
      <c r="B213" s="30" t="s">
        <v>348</v>
      </c>
      <c r="C213" s="30" t="s">
        <v>311</v>
      </c>
      <c r="D213" s="22">
        <f t="shared" si="5"/>
        <v>35</v>
      </c>
      <c r="E213" s="5">
        <v>11.5</v>
      </c>
      <c r="F213" s="22">
        <v>18</v>
      </c>
      <c r="G213" s="21"/>
      <c r="H213" s="30"/>
      <c r="I213" s="5"/>
      <c r="J213" s="22"/>
      <c r="K213" s="5">
        <v>3.09</v>
      </c>
      <c r="L213" s="22">
        <v>17</v>
      </c>
    </row>
    <row r="214" spans="1:12">
      <c r="A214" s="22">
        <v>829</v>
      </c>
      <c r="B214" s="30" t="s">
        <v>167</v>
      </c>
      <c r="C214" s="30" t="s">
        <v>339</v>
      </c>
      <c r="D214" s="22">
        <f t="shared" si="5"/>
        <v>35</v>
      </c>
      <c r="E214" s="5">
        <v>11.1</v>
      </c>
      <c r="F214" s="22">
        <v>24</v>
      </c>
      <c r="G214" s="21"/>
      <c r="H214" s="30"/>
      <c r="I214" s="5"/>
      <c r="J214" s="22"/>
      <c r="K214" s="5">
        <v>2.4500000000000002</v>
      </c>
      <c r="L214" s="22">
        <v>11</v>
      </c>
    </row>
    <row r="215" spans="1:12">
      <c r="A215" s="22">
        <v>830</v>
      </c>
      <c r="B215" s="30" t="s">
        <v>340</v>
      </c>
      <c r="C215" s="30" t="s">
        <v>341</v>
      </c>
      <c r="D215" s="22">
        <f t="shared" si="5"/>
        <v>31</v>
      </c>
      <c r="E215" s="5">
        <v>11.4</v>
      </c>
      <c r="F215" s="22">
        <v>19</v>
      </c>
      <c r="G215" s="21"/>
      <c r="H215" s="30"/>
      <c r="I215" s="5"/>
      <c r="J215" s="22"/>
      <c r="K215" s="5">
        <v>2.5099999999999998</v>
      </c>
      <c r="L215" s="22">
        <v>12</v>
      </c>
    </row>
    <row r="216" spans="1:12">
      <c r="A216" s="22">
        <v>377</v>
      </c>
      <c r="B216" s="30" t="s">
        <v>152</v>
      </c>
      <c r="C216" s="30" t="s">
        <v>140</v>
      </c>
      <c r="D216" s="22">
        <f t="shared" si="5"/>
        <v>30</v>
      </c>
      <c r="E216" s="5"/>
      <c r="F216" s="22"/>
      <c r="G216" s="21">
        <v>2.3130787037037039E-3</v>
      </c>
      <c r="H216" s="63">
        <v>14</v>
      </c>
      <c r="I216" s="5">
        <v>4.1900000000000004</v>
      </c>
      <c r="J216" s="22">
        <v>16</v>
      </c>
      <c r="K216" s="5"/>
      <c r="L216" s="22"/>
    </row>
    <row r="217" spans="1:12">
      <c r="A217" s="64">
        <v>385</v>
      </c>
      <c r="B217" s="30" t="s">
        <v>150</v>
      </c>
      <c r="C217" s="30" t="s">
        <v>151</v>
      </c>
      <c r="D217" s="22">
        <f t="shared" si="5"/>
        <v>26</v>
      </c>
      <c r="E217" s="5"/>
      <c r="F217" s="22"/>
      <c r="G217" s="21">
        <v>1.7974537037037037E-3</v>
      </c>
      <c r="H217" s="63">
        <v>26</v>
      </c>
      <c r="I217" s="5"/>
      <c r="J217" s="22"/>
      <c r="K217" s="5"/>
      <c r="L217" s="22"/>
    </row>
    <row r="218" spans="1:12">
      <c r="A218" s="22">
        <v>364</v>
      </c>
      <c r="B218" s="30" t="s">
        <v>190</v>
      </c>
      <c r="C218" s="30" t="s">
        <v>268</v>
      </c>
      <c r="D218" s="22">
        <f t="shared" si="5"/>
        <v>24</v>
      </c>
      <c r="E218" s="5">
        <v>13</v>
      </c>
      <c r="F218" s="22">
        <v>6</v>
      </c>
      <c r="G218" s="21"/>
      <c r="H218" s="63"/>
      <c r="I218" s="5">
        <v>3.52</v>
      </c>
      <c r="J218" s="22">
        <v>12</v>
      </c>
      <c r="K218" s="5">
        <v>1.76</v>
      </c>
      <c r="L218" s="22">
        <v>6</v>
      </c>
    </row>
    <row r="219" spans="1:12">
      <c r="A219" s="22">
        <v>822</v>
      </c>
      <c r="B219" s="30" t="s">
        <v>152</v>
      </c>
      <c r="C219" s="30" t="s">
        <v>140</v>
      </c>
      <c r="D219" s="22">
        <f t="shared" si="5"/>
        <v>22</v>
      </c>
      <c r="E219" s="5">
        <v>11.7</v>
      </c>
      <c r="F219" s="22">
        <v>14</v>
      </c>
      <c r="G219" s="21"/>
      <c r="H219" s="30"/>
      <c r="I219" s="5"/>
      <c r="J219" s="22"/>
      <c r="K219" s="5">
        <v>2.25</v>
      </c>
      <c r="L219" s="22">
        <v>8</v>
      </c>
    </row>
    <row r="220" spans="1:12">
      <c r="A220" s="22">
        <v>834</v>
      </c>
      <c r="B220" s="30" t="s">
        <v>344</v>
      </c>
      <c r="C220" s="31" t="s">
        <v>345</v>
      </c>
      <c r="D220" s="22">
        <f t="shared" si="5"/>
        <v>17</v>
      </c>
      <c r="E220" s="5">
        <v>12.61</v>
      </c>
      <c r="F220" s="22">
        <v>8</v>
      </c>
      <c r="G220" s="21"/>
      <c r="H220" s="31"/>
      <c r="I220" s="5"/>
      <c r="J220" s="22"/>
      <c r="K220" s="5">
        <v>2.2799999999999998</v>
      </c>
      <c r="L220" s="22">
        <v>9</v>
      </c>
    </row>
    <row r="221" spans="1:12">
      <c r="A221" s="22">
        <v>848</v>
      </c>
      <c r="B221" s="30" t="s">
        <v>346</v>
      </c>
      <c r="C221" s="30" t="s">
        <v>347</v>
      </c>
      <c r="D221" s="22">
        <f t="shared" si="5"/>
        <v>17</v>
      </c>
      <c r="E221" s="5">
        <v>12.91</v>
      </c>
      <c r="F221" s="22">
        <v>7</v>
      </c>
      <c r="G221" s="21"/>
      <c r="H221" s="30"/>
      <c r="I221" s="5"/>
      <c r="J221" s="22"/>
      <c r="K221" s="5">
        <v>2.34</v>
      </c>
      <c r="L221" s="22">
        <v>10</v>
      </c>
    </row>
    <row r="222" spans="1:12">
      <c r="A222" s="22"/>
      <c r="B222" s="30"/>
      <c r="C222" s="30"/>
      <c r="D222" s="22"/>
      <c r="E222" s="5"/>
      <c r="F222" s="30"/>
      <c r="G222" s="21"/>
      <c r="H222" s="30"/>
      <c r="I222" s="5"/>
      <c r="J222" s="22"/>
      <c r="K222" s="5"/>
      <c r="L222" s="22"/>
    </row>
    <row r="223" spans="1:12">
      <c r="A223" s="22"/>
      <c r="B223" s="30"/>
      <c r="C223" s="31"/>
      <c r="D223" s="22"/>
      <c r="E223" s="5"/>
      <c r="F223" s="22"/>
      <c r="G223" s="21"/>
      <c r="H223" s="22"/>
      <c r="I223" s="5"/>
      <c r="J223" s="22"/>
      <c r="K223" s="5"/>
      <c r="L223" s="22"/>
    </row>
    <row r="224" spans="1:12">
      <c r="A224" s="44" t="s">
        <v>36</v>
      </c>
      <c r="B224" s="45" t="s">
        <v>40</v>
      </c>
      <c r="C224" s="31"/>
      <c r="D224" s="22"/>
      <c r="E224" s="5"/>
      <c r="F224" s="22"/>
      <c r="G224" s="21"/>
      <c r="H224" s="22"/>
      <c r="I224" s="5"/>
      <c r="J224" s="22"/>
      <c r="K224" s="5"/>
      <c r="L224" s="22"/>
    </row>
    <row r="225" spans="1:14">
      <c r="A225" s="59"/>
      <c r="B225" s="43"/>
      <c r="C225" s="43"/>
      <c r="D225" s="59"/>
      <c r="E225" s="59"/>
      <c r="F225" s="59"/>
      <c r="G225" s="59"/>
      <c r="H225" s="59"/>
      <c r="I225" s="59"/>
      <c r="J225" s="22"/>
      <c r="K225" s="5"/>
      <c r="L225" s="22"/>
    </row>
    <row r="226" spans="1:14">
      <c r="A226" s="22"/>
      <c r="B226" s="31"/>
      <c r="C226" s="31"/>
      <c r="D226" s="22"/>
      <c r="E226" s="5"/>
      <c r="F226" s="22"/>
      <c r="G226" s="21"/>
      <c r="H226" s="22"/>
      <c r="I226" s="5"/>
      <c r="J226" s="22"/>
      <c r="K226" s="5"/>
      <c r="L226" s="22"/>
    </row>
    <row r="227" spans="1:14">
      <c r="A227" s="22"/>
      <c r="B227" s="31"/>
      <c r="C227" s="31"/>
      <c r="D227" s="22"/>
      <c r="E227" s="5"/>
      <c r="F227" s="22"/>
      <c r="G227" s="21"/>
      <c r="H227" s="22"/>
      <c r="I227" s="5"/>
      <c r="J227" s="22"/>
      <c r="K227" s="5"/>
      <c r="L227" s="22"/>
    </row>
    <row r="228" spans="1:14" s="2" customFormat="1" ht="30.6" customHeight="1">
      <c r="A228" s="13"/>
      <c r="B228" s="34"/>
      <c r="C228" s="34"/>
      <c r="D228" s="1"/>
      <c r="E228" s="1"/>
      <c r="F228" s="1"/>
      <c r="G228" s="1"/>
      <c r="H228" s="1"/>
      <c r="I228" s="1"/>
      <c r="J228" s="1"/>
      <c r="K228" s="1"/>
      <c r="L228"/>
    </row>
    <row r="229" spans="1:14" s="2" customFormat="1" ht="28.95" customHeight="1">
      <c r="A229" s="70" t="s">
        <v>377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</row>
    <row r="230" spans="1:14" ht="68.25" customHeight="1">
      <c r="A230" s="48"/>
      <c r="B230" s="52" t="s">
        <v>32</v>
      </c>
      <c r="C230" s="52"/>
      <c r="D230" s="53" t="s">
        <v>2</v>
      </c>
      <c r="E230" s="85" t="s">
        <v>12</v>
      </c>
      <c r="F230" s="85"/>
      <c r="G230" s="85" t="s">
        <v>13</v>
      </c>
      <c r="H230" s="85"/>
      <c r="I230" s="85" t="s">
        <v>10</v>
      </c>
      <c r="J230" s="85"/>
      <c r="K230" s="85" t="s">
        <v>1</v>
      </c>
      <c r="L230" s="86"/>
      <c r="M230" s="85" t="s">
        <v>191</v>
      </c>
      <c r="N230" s="85"/>
    </row>
    <row r="231" spans="1:14" ht="28.8">
      <c r="A231" s="4" t="s">
        <v>41</v>
      </c>
      <c r="B231" s="18" t="s">
        <v>4</v>
      </c>
      <c r="C231" s="9" t="s">
        <v>5</v>
      </c>
      <c r="D231" s="4"/>
      <c r="E231" s="4" t="s">
        <v>9</v>
      </c>
      <c r="F231" s="4" t="s">
        <v>3</v>
      </c>
      <c r="G231" s="4" t="s">
        <v>21</v>
      </c>
      <c r="H231" s="4" t="s">
        <v>3</v>
      </c>
      <c r="I231" s="4" t="s">
        <v>6</v>
      </c>
      <c r="J231" s="4" t="s">
        <v>3</v>
      </c>
      <c r="K231" s="4" t="s">
        <v>7</v>
      </c>
      <c r="L231" s="4" t="s">
        <v>3</v>
      </c>
      <c r="M231" s="4" t="s">
        <v>21</v>
      </c>
      <c r="N231" s="4" t="s">
        <v>3</v>
      </c>
    </row>
    <row r="232" spans="1:14">
      <c r="A232" s="22">
        <v>378</v>
      </c>
      <c r="B232" s="30" t="s">
        <v>207</v>
      </c>
      <c r="C232" s="31" t="s">
        <v>123</v>
      </c>
      <c r="D232" s="22">
        <f t="shared" ref="D232:D249" si="6">SUM(F232+ H232+J232+L232+N232)</f>
        <v>73</v>
      </c>
      <c r="E232" s="5">
        <v>11.94</v>
      </c>
      <c r="F232" s="65">
        <v>20</v>
      </c>
      <c r="G232" s="21">
        <v>1.71875E-3</v>
      </c>
      <c r="H232" s="22">
        <v>15</v>
      </c>
      <c r="I232" s="5">
        <v>7.5</v>
      </c>
      <c r="J232" s="67">
        <v>18</v>
      </c>
      <c r="K232" s="5">
        <v>5.22</v>
      </c>
      <c r="L232" s="65">
        <v>20</v>
      </c>
      <c r="M232" s="35"/>
      <c r="N232" s="22"/>
    </row>
    <row r="233" spans="1:14">
      <c r="A233" s="22">
        <v>384</v>
      </c>
      <c r="B233" s="30" t="s">
        <v>90</v>
      </c>
      <c r="C233" s="31" t="s">
        <v>157</v>
      </c>
      <c r="D233" s="22">
        <f t="shared" si="6"/>
        <v>68</v>
      </c>
      <c r="E233" s="5">
        <v>12.57</v>
      </c>
      <c r="F233" s="67">
        <v>18</v>
      </c>
      <c r="G233" s="21">
        <v>1.5729166666666667E-3</v>
      </c>
      <c r="H233" s="65">
        <v>20</v>
      </c>
      <c r="I233" s="5">
        <v>6.05</v>
      </c>
      <c r="J233" s="22">
        <v>14</v>
      </c>
      <c r="K233" s="5">
        <v>4.3899999999999997</v>
      </c>
      <c r="L233" s="22">
        <v>16</v>
      </c>
      <c r="M233" s="35">
        <v>6.7939814814814816E-3</v>
      </c>
      <c r="N233" s="22">
        <v>0</v>
      </c>
    </row>
    <row r="234" spans="1:14">
      <c r="A234" s="22">
        <v>379</v>
      </c>
      <c r="B234" s="30" t="s">
        <v>44</v>
      </c>
      <c r="C234" s="31" t="s">
        <v>269</v>
      </c>
      <c r="D234" s="22">
        <f t="shared" si="6"/>
        <v>65</v>
      </c>
      <c r="E234" s="5">
        <v>12.87</v>
      </c>
      <c r="F234" s="22">
        <v>17</v>
      </c>
      <c r="G234" s="21">
        <v>1.7870370370370368E-3</v>
      </c>
      <c r="H234" s="22">
        <v>12</v>
      </c>
      <c r="I234" s="5">
        <v>7</v>
      </c>
      <c r="J234" s="22">
        <v>17</v>
      </c>
      <c r="K234" s="5">
        <v>4.8</v>
      </c>
      <c r="L234" s="66">
        <v>19</v>
      </c>
      <c r="M234" s="35"/>
      <c r="N234" s="22"/>
    </row>
    <row r="235" spans="1:14">
      <c r="A235" s="22">
        <v>360</v>
      </c>
      <c r="B235" s="30" t="s">
        <v>159</v>
      </c>
      <c r="C235" s="31" t="s">
        <v>160</v>
      </c>
      <c r="D235" s="22">
        <f t="shared" si="6"/>
        <v>64</v>
      </c>
      <c r="E235" s="5">
        <v>13.66</v>
      </c>
      <c r="F235" s="22">
        <v>13</v>
      </c>
      <c r="G235" s="21">
        <v>1.721064814814815E-3</v>
      </c>
      <c r="H235" s="22">
        <v>14</v>
      </c>
      <c r="I235" s="5">
        <v>7.65</v>
      </c>
      <c r="J235" s="66">
        <v>19</v>
      </c>
      <c r="K235" s="5">
        <v>4.7</v>
      </c>
      <c r="L235" s="67">
        <v>18</v>
      </c>
      <c r="M235" s="35"/>
      <c r="N235" s="22"/>
    </row>
    <row r="236" spans="1:14">
      <c r="A236" s="22">
        <v>353</v>
      </c>
      <c r="B236" s="30" t="s">
        <v>256</v>
      </c>
      <c r="C236" s="31" t="s">
        <v>187</v>
      </c>
      <c r="D236" s="22">
        <f t="shared" si="6"/>
        <v>60</v>
      </c>
      <c r="E236" s="5">
        <v>12.27</v>
      </c>
      <c r="F236" s="66">
        <v>19</v>
      </c>
      <c r="G236" s="21">
        <v>1.9119212962962961E-3</v>
      </c>
      <c r="H236" s="22">
        <v>9</v>
      </c>
      <c r="I236" s="5">
        <v>6.6</v>
      </c>
      <c r="J236" s="22">
        <v>15</v>
      </c>
      <c r="K236" s="5">
        <v>4.6500000000000004</v>
      </c>
      <c r="L236" s="22">
        <v>17</v>
      </c>
      <c r="M236" s="35"/>
      <c r="N236" s="22"/>
    </row>
    <row r="237" spans="1:14">
      <c r="A237" s="22">
        <v>347</v>
      </c>
      <c r="B237" s="30" t="s">
        <v>51</v>
      </c>
      <c r="C237" s="31" t="s">
        <v>133</v>
      </c>
      <c r="D237" s="22">
        <f t="shared" si="6"/>
        <v>58</v>
      </c>
      <c r="E237" s="5">
        <v>13.04</v>
      </c>
      <c r="F237" s="22">
        <v>15</v>
      </c>
      <c r="G237" s="21">
        <v>1.7719907407407409E-3</v>
      </c>
      <c r="H237" s="22">
        <v>13</v>
      </c>
      <c r="I237" s="5">
        <v>6.8</v>
      </c>
      <c r="J237" s="22">
        <v>16</v>
      </c>
      <c r="K237" s="5">
        <v>4.2</v>
      </c>
      <c r="L237" s="22">
        <v>14</v>
      </c>
      <c r="M237" s="35"/>
      <c r="N237" s="22"/>
    </row>
    <row r="238" spans="1:14">
      <c r="A238" s="22">
        <v>341</v>
      </c>
      <c r="B238" s="30" t="s">
        <v>52</v>
      </c>
      <c r="C238" s="31" t="s">
        <v>137</v>
      </c>
      <c r="D238" s="22">
        <f t="shared" si="6"/>
        <v>56</v>
      </c>
      <c r="E238" s="5">
        <v>13.43</v>
      </c>
      <c r="F238" s="22">
        <v>14</v>
      </c>
      <c r="G238" s="21">
        <v>1.6608796296296296E-3</v>
      </c>
      <c r="H238" s="66">
        <v>19</v>
      </c>
      <c r="I238" s="5">
        <v>4.95</v>
      </c>
      <c r="J238" s="22">
        <v>11</v>
      </c>
      <c r="K238" s="5">
        <v>3.97</v>
      </c>
      <c r="L238" s="22">
        <v>12</v>
      </c>
      <c r="M238" s="35"/>
      <c r="N238" s="22"/>
    </row>
    <row r="239" spans="1:14">
      <c r="A239" s="22">
        <v>350</v>
      </c>
      <c r="B239" s="30" t="s">
        <v>85</v>
      </c>
      <c r="C239" s="31" t="s">
        <v>140</v>
      </c>
      <c r="D239" s="22">
        <f t="shared" si="6"/>
        <v>55</v>
      </c>
      <c r="E239" s="5">
        <v>14.18</v>
      </c>
      <c r="F239" s="22">
        <v>11</v>
      </c>
      <c r="G239" s="21">
        <v>1.6712962962962964E-3</v>
      </c>
      <c r="H239" s="67">
        <v>18</v>
      </c>
      <c r="I239" s="5">
        <v>6</v>
      </c>
      <c r="J239" s="22">
        <v>13</v>
      </c>
      <c r="K239" s="5">
        <v>4.04</v>
      </c>
      <c r="L239" s="22">
        <v>13</v>
      </c>
      <c r="M239" s="35">
        <v>7.4340277777777781E-3</v>
      </c>
      <c r="N239" s="22">
        <v>0</v>
      </c>
    </row>
    <row r="240" spans="1:14">
      <c r="A240" s="22">
        <v>316</v>
      </c>
      <c r="B240" s="30" t="s">
        <v>90</v>
      </c>
      <c r="C240" s="31" t="s">
        <v>42</v>
      </c>
      <c r="D240" s="22">
        <f t="shared" si="6"/>
        <v>52</v>
      </c>
      <c r="E240" s="5">
        <v>14.42</v>
      </c>
      <c r="F240" s="22">
        <v>10</v>
      </c>
      <c r="G240" s="21">
        <v>1.8145833333333332E-3</v>
      </c>
      <c r="H240" s="22">
        <v>11</v>
      </c>
      <c r="I240" s="5">
        <v>8.15</v>
      </c>
      <c r="J240" s="65">
        <v>20</v>
      </c>
      <c r="K240" s="5">
        <v>3.84</v>
      </c>
      <c r="L240" s="22">
        <v>11</v>
      </c>
      <c r="M240" s="35"/>
      <c r="N240" s="22"/>
    </row>
    <row r="241" spans="1:14">
      <c r="A241" s="22">
        <v>318</v>
      </c>
      <c r="B241" s="30" t="s">
        <v>271</v>
      </c>
      <c r="C241" s="31" t="s">
        <v>270</v>
      </c>
      <c r="D241" s="22">
        <f t="shared" si="6"/>
        <v>50</v>
      </c>
      <c r="E241" s="5">
        <v>13</v>
      </c>
      <c r="F241" s="22">
        <v>16</v>
      </c>
      <c r="G241" s="21">
        <v>1.9444444444444442E-3</v>
      </c>
      <c r="H241" s="22">
        <v>7</v>
      </c>
      <c r="I241" s="5">
        <v>5.6</v>
      </c>
      <c r="J241" s="22">
        <v>12</v>
      </c>
      <c r="K241" s="5">
        <v>4.22</v>
      </c>
      <c r="L241" s="22">
        <v>15</v>
      </c>
      <c r="M241" s="35"/>
      <c r="N241" s="22"/>
    </row>
    <row r="242" spans="1:14">
      <c r="A242" s="22">
        <v>362</v>
      </c>
      <c r="B242" s="30" t="s">
        <v>135</v>
      </c>
      <c r="C242" s="31" t="s">
        <v>136</v>
      </c>
      <c r="D242" s="22">
        <f t="shared" si="6"/>
        <v>33</v>
      </c>
      <c r="E242" s="5">
        <v>15.4</v>
      </c>
      <c r="F242" s="22">
        <v>7</v>
      </c>
      <c r="G242" s="21">
        <v>1.689814814814815E-3</v>
      </c>
      <c r="H242" s="22">
        <v>17</v>
      </c>
      <c r="I242" s="5"/>
      <c r="J242" s="22"/>
      <c r="K242" s="5">
        <v>3.32</v>
      </c>
      <c r="L242" s="22">
        <v>9</v>
      </c>
      <c r="M242" s="35">
        <v>7.40162037037037E-3</v>
      </c>
      <c r="N242" s="22">
        <v>0</v>
      </c>
    </row>
    <row r="243" spans="1:14">
      <c r="A243" s="22">
        <v>259</v>
      </c>
      <c r="B243" s="30" t="s">
        <v>141</v>
      </c>
      <c r="C243" s="31" t="s">
        <v>66</v>
      </c>
      <c r="D243" s="22">
        <f t="shared" si="6"/>
        <v>30</v>
      </c>
      <c r="E243" s="5">
        <v>13.73</v>
      </c>
      <c r="F243" s="22">
        <v>12</v>
      </c>
      <c r="G243" s="21">
        <v>1.8287037037037037E-3</v>
      </c>
      <c r="H243" s="22">
        <v>10</v>
      </c>
      <c r="I243" s="5"/>
      <c r="J243" s="22"/>
      <c r="K243" s="5">
        <v>3.13</v>
      </c>
      <c r="L243" s="22">
        <v>8</v>
      </c>
      <c r="M243" s="35">
        <v>9.0983796296296299E-3</v>
      </c>
      <c r="N243" s="22">
        <v>0</v>
      </c>
    </row>
    <row r="244" spans="1:14">
      <c r="A244" s="22">
        <v>342</v>
      </c>
      <c r="B244" s="30" t="s">
        <v>74</v>
      </c>
      <c r="C244" s="31" t="s">
        <v>137</v>
      </c>
      <c r="D244" s="22">
        <f t="shared" si="6"/>
        <v>26</v>
      </c>
      <c r="E244" s="5"/>
      <c r="F244" s="22"/>
      <c r="G244" s="21">
        <v>1.6979166666666664E-3</v>
      </c>
      <c r="H244" s="22">
        <v>16</v>
      </c>
      <c r="I244" s="5"/>
      <c r="J244" s="22"/>
      <c r="K244" s="5">
        <v>3.66</v>
      </c>
      <c r="L244" s="22">
        <v>10</v>
      </c>
      <c r="M244" s="35"/>
      <c r="N244" s="22"/>
    </row>
    <row r="245" spans="1:14">
      <c r="A245" s="22">
        <v>368</v>
      </c>
      <c r="B245" s="61" t="s">
        <v>256</v>
      </c>
      <c r="C245" s="43" t="s">
        <v>258</v>
      </c>
      <c r="D245" s="22">
        <f t="shared" si="6"/>
        <v>15</v>
      </c>
      <c r="E245" s="64"/>
      <c r="F245" s="22"/>
      <c r="G245" s="58">
        <v>1.9270833333333334E-3</v>
      </c>
      <c r="H245" s="22">
        <v>8</v>
      </c>
      <c r="I245" s="64"/>
      <c r="J245" s="64"/>
      <c r="K245" s="5">
        <v>2.6</v>
      </c>
      <c r="L245" s="22">
        <v>7</v>
      </c>
      <c r="M245" s="43"/>
      <c r="N245" s="43"/>
    </row>
    <row r="246" spans="1:14">
      <c r="A246" s="22">
        <v>823</v>
      </c>
      <c r="B246" s="30" t="s">
        <v>256</v>
      </c>
      <c r="C246" s="31" t="s">
        <v>353</v>
      </c>
      <c r="D246" s="22">
        <f t="shared" si="6"/>
        <v>15</v>
      </c>
      <c r="E246" s="5">
        <v>15.45</v>
      </c>
      <c r="F246" s="22">
        <v>6</v>
      </c>
      <c r="G246" s="21"/>
      <c r="H246" s="22"/>
      <c r="I246" s="5">
        <v>4</v>
      </c>
      <c r="J246" s="22">
        <v>9</v>
      </c>
      <c r="K246" s="5"/>
      <c r="L246" s="22"/>
      <c r="M246" s="35"/>
      <c r="N246" s="43"/>
    </row>
    <row r="247" spans="1:14">
      <c r="A247" s="22">
        <v>835</v>
      </c>
      <c r="B247" s="30" t="s">
        <v>135</v>
      </c>
      <c r="C247" s="31" t="s">
        <v>354</v>
      </c>
      <c r="D247" s="22">
        <f t="shared" si="6"/>
        <v>15</v>
      </c>
      <c r="E247" s="5">
        <v>15.98</v>
      </c>
      <c r="F247" s="22">
        <v>5</v>
      </c>
      <c r="G247" s="21"/>
      <c r="H247" s="22"/>
      <c r="I247" s="5">
        <v>4.8</v>
      </c>
      <c r="J247" s="22">
        <v>10</v>
      </c>
      <c r="K247" s="5"/>
      <c r="L247" s="22"/>
      <c r="M247" s="35"/>
      <c r="N247" s="43"/>
    </row>
    <row r="248" spans="1:14">
      <c r="A248" s="22">
        <v>820</v>
      </c>
      <c r="B248" s="30" t="s">
        <v>51</v>
      </c>
      <c r="C248" s="31" t="s">
        <v>352</v>
      </c>
      <c r="D248" s="22">
        <f t="shared" si="6"/>
        <v>9</v>
      </c>
      <c r="E248" s="5">
        <v>14.74</v>
      </c>
      <c r="F248" s="22">
        <v>9</v>
      </c>
      <c r="G248" s="21"/>
      <c r="H248" s="22"/>
      <c r="I248" s="5"/>
      <c r="J248" s="22"/>
      <c r="K248" s="5"/>
      <c r="L248" s="22"/>
      <c r="M248" s="35"/>
      <c r="N248" s="22"/>
    </row>
    <row r="249" spans="1:14">
      <c r="A249" s="22">
        <v>816</v>
      </c>
      <c r="B249" s="31" t="s">
        <v>85</v>
      </c>
      <c r="C249" s="31" t="s">
        <v>355</v>
      </c>
      <c r="D249" s="22">
        <f t="shared" si="6"/>
        <v>8</v>
      </c>
      <c r="E249" s="5">
        <v>14.82</v>
      </c>
      <c r="F249" s="22">
        <v>8</v>
      </c>
      <c r="G249" s="21"/>
      <c r="H249" s="22"/>
      <c r="I249" s="5"/>
      <c r="J249" s="22"/>
      <c r="K249" s="5"/>
      <c r="L249" s="22"/>
      <c r="M249" s="35">
        <v>7.9872685185185185E-3</v>
      </c>
      <c r="N249" s="22">
        <v>0</v>
      </c>
    </row>
    <row r="250" spans="1:14">
      <c r="A250" s="22"/>
      <c r="B250" s="30"/>
      <c r="C250" s="31"/>
      <c r="D250" s="22"/>
      <c r="E250" s="5"/>
      <c r="F250" s="22"/>
      <c r="G250" s="21"/>
      <c r="H250" s="22"/>
      <c r="I250" s="5"/>
      <c r="J250" s="22"/>
      <c r="K250" s="5"/>
      <c r="L250" s="22"/>
      <c r="M250" s="35"/>
      <c r="N250" s="43"/>
    </row>
    <row r="251" spans="1:14">
      <c r="A251" s="44" t="s">
        <v>36</v>
      </c>
      <c r="B251" s="45" t="s">
        <v>40</v>
      </c>
      <c r="C251" s="31"/>
      <c r="D251" s="22"/>
      <c r="E251" s="5"/>
      <c r="F251" s="22"/>
      <c r="G251" s="21"/>
      <c r="H251" s="22"/>
      <c r="I251" s="5"/>
      <c r="J251" s="22"/>
      <c r="K251" s="5"/>
      <c r="L251" s="22"/>
      <c r="M251" s="35"/>
      <c r="N251" s="43"/>
    </row>
    <row r="252" spans="1:14">
      <c r="A252" s="22">
        <v>836</v>
      </c>
      <c r="B252" s="43" t="s">
        <v>350</v>
      </c>
      <c r="C252" s="43" t="s">
        <v>351</v>
      </c>
      <c r="D252" s="22"/>
      <c r="E252" s="5">
        <v>12.92</v>
      </c>
      <c r="F252" s="22"/>
      <c r="G252" s="21"/>
      <c r="H252" s="22"/>
      <c r="I252" s="5">
        <v>9.65</v>
      </c>
      <c r="J252" s="22"/>
      <c r="K252" s="5"/>
      <c r="L252" s="22"/>
      <c r="M252" s="35"/>
      <c r="N252" s="43"/>
    </row>
    <row r="253" spans="1:14">
      <c r="A253" s="22"/>
      <c r="B253" s="31"/>
      <c r="C253" s="31"/>
      <c r="D253" s="22"/>
      <c r="E253" s="5"/>
      <c r="F253" s="22"/>
      <c r="G253" s="21"/>
      <c r="H253" s="22"/>
      <c r="I253" s="5"/>
      <c r="J253" s="22"/>
      <c r="K253" s="5"/>
      <c r="L253" s="22"/>
      <c r="M253" s="35"/>
      <c r="N253" s="43"/>
    </row>
    <row r="254" spans="1:14">
      <c r="A254" s="22"/>
      <c r="B254" s="30"/>
      <c r="C254" s="31"/>
      <c r="D254" s="22"/>
      <c r="E254" s="5"/>
      <c r="F254" s="22"/>
      <c r="G254" s="21"/>
      <c r="H254" s="22"/>
      <c r="I254" s="5"/>
      <c r="J254" s="22"/>
      <c r="K254" s="5"/>
      <c r="L254" s="22"/>
      <c r="M254" s="35"/>
      <c r="N254" s="43"/>
    </row>
    <row r="255" spans="1:14">
      <c r="A255" s="28"/>
      <c r="B255" s="34"/>
      <c r="C255" s="34"/>
      <c r="D255" s="28"/>
      <c r="E255" s="29"/>
      <c r="F255" s="28"/>
      <c r="G255" s="23"/>
      <c r="H255" s="28"/>
      <c r="I255" s="14"/>
      <c r="J255" s="28"/>
      <c r="K255" s="14"/>
      <c r="L255" s="28"/>
    </row>
    <row r="256" spans="1:14" s="10" customFormat="1" ht="30.6" customHeight="1">
      <c r="A256" s="13"/>
      <c r="B256"/>
      <c r="C256"/>
      <c r="D256" s="1"/>
      <c r="E256" s="1"/>
      <c r="F256" s="1"/>
      <c r="G256" s="1"/>
      <c r="H256" s="1"/>
      <c r="I256" s="1"/>
      <c r="J256" s="1"/>
      <c r="K256" s="1"/>
      <c r="L256"/>
    </row>
    <row r="257" spans="1:14" s="2" customFormat="1" ht="28.95" customHeight="1">
      <c r="A257" s="70" t="s">
        <v>377</v>
      </c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</row>
    <row r="258" spans="1:14" ht="69" customHeight="1">
      <c r="A258" s="48"/>
      <c r="B258" s="49" t="s">
        <v>33</v>
      </c>
      <c r="C258" s="49"/>
      <c r="D258" s="49" t="s">
        <v>2</v>
      </c>
      <c r="E258" s="74" t="s">
        <v>12</v>
      </c>
      <c r="F258" s="75"/>
      <c r="G258" s="74" t="s">
        <v>13</v>
      </c>
      <c r="H258" s="75"/>
      <c r="I258" s="74" t="s">
        <v>10</v>
      </c>
      <c r="J258" s="75"/>
      <c r="K258" s="74" t="s">
        <v>1</v>
      </c>
      <c r="L258" s="75"/>
      <c r="M258" s="74" t="s">
        <v>191</v>
      </c>
      <c r="N258" s="75"/>
    </row>
    <row r="259" spans="1:14" ht="28.8">
      <c r="A259" s="4" t="s">
        <v>41</v>
      </c>
      <c r="B259" s="18" t="s">
        <v>4</v>
      </c>
      <c r="C259" s="9" t="s">
        <v>5</v>
      </c>
      <c r="D259" s="4"/>
      <c r="E259" s="4" t="s">
        <v>9</v>
      </c>
      <c r="F259" s="4" t="s">
        <v>3</v>
      </c>
      <c r="G259" s="4" t="s">
        <v>21</v>
      </c>
      <c r="H259" s="4" t="s">
        <v>3</v>
      </c>
      <c r="I259" s="4" t="s">
        <v>6</v>
      </c>
      <c r="J259" s="4" t="s">
        <v>3</v>
      </c>
      <c r="K259" s="4" t="s">
        <v>7</v>
      </c>
      <c r="L259" s="4" t="s">
        <v>3</v>
      </c>
      <c r="M259" s="4" t="s">
        <v>21</v>
      </c>
      <c r="N259" s="4" t="s">
        <v>3</v>
      </c>
    </row>
    <row r="260" spans="1:14">
      <c r="A260" s="22">
        <v>363</v>
      </c>
      <c r="B260" s="30" t="s">
        <v>63</v>
      </c>
      <c r="C260" s="31" t="s">
        <v>164</v>
      </c>
      <c r="D260" s="22">
        <f t="shared" ref="D260:D279" si="7">SUM(F260+ H260+J260+L260+N260)</f>
        <v>71</v>
      </c>
      <c r="E260" s="5">
        <v>13.35</v>
      </c>
      <c r="F260" s="67">
        <v>18</v>
      </c>
      <c r="G260" s="21">
        <v>1.689814814814815E-3</v>
      </c>
      <c r="H260" s="65">
        <v>20</v>
      </c>
      <c r="I260" s="5">
        <v>6.4</v>
      </c>
      <c r="J260" s="22">
        <v>16</v>
      </c>
      <c r="K260" s="5">
        <v>3.85</v>
      </c>
      <c r="L260" s="22">
        <v>17</v>
      </c>
      <c r="M260" s="35">
        <v>7.826967592592592E-3</v>
      </c>
      <c r="N260" s="22">
        <v>0</v>
      </c>
    </row>
    <row r="261" spans="1:14">
      <c r="A261" s="22">
        <v>357</v>
      </c>
      <c r="B261" s="30" t="s">
        <v>147</v>
      </c>
      <c r="C261" s="31" t="s">
        <v>125</v>
      </c>
      <c r="D261" s="22">
        <f t="shared" si="7"/>
        <v>70</v>
      </c>
      <c r="E261" s="5">
        <v>14.02</v>
      </c>
      <c r="F261" s="22">
        <v>14</v>
      </c>
      <c r="G261" s="21">
        <v>1.8900462962962961E-3</v>
      </c>
      <c r="H261" s="67">
        <v>18</v>
      </c>
      <c r="I261" s="5">
        <v>8.15</v>
      </c>
      <c r="J261" s="65">
        <v>20</v>
      </c>
      <c r="K261" s="5">
        <v>3.97</v>
      </c>
      <c r="L261" s="67">
        <v>18</v>
      </c>
      <c r="M261" s="35"/>
      <c r="N261" s="22"/>
    </row>
    <row r="262" spans="1:14">
      <c r="A262" s="64">
        <v>394</v>
      </c>
      <c r="B262" s="30" t="s">
        <v>115</v>
      </c>
      <c r="C262" s="31" t="s">
        <v>148</v>
      </c>
      <c r="D262" s="22">
        <f t="shared" si="7"/>
        <v>69</v>
      </c>
      <c r="E262" s="5">
        <v>12.8</v>
      </c>
      <c r="F262" s="65">
        <v>20</v>
      </c>
      <c r="G262" s="21">
        <v>1.9995370370370371E-3</v>
      </c>
      <c r="H262" s="22">
        <v>15</v>
      </c>
      <c r="I262" s="5">
        <v>6.25</v>
      </c>
      <c r="J262" s="22">
        <v>15</v>
      </c>
      <c r="K262" s="5">
        <v>4.13</v>
      </c>
      <c r="L262" s="66">
        <v>19</v>
      </c>
      <c r="M262" s="35"/>
      <c r="N262" s="43"/>
    </row>
    <row r="263" spans="1:14">
      <c r="A263" s="22">
        <v>374</v>
      </c>
      <c r="B263" s="30" t="s">
        <v>167</v>
      </c>
      <c r="C263" s="31" t="s">
        <v>168</v>
      </c>
      <c r="D263" s="22">
        <f t="shared" si="7"/>
        <v>66</v>
      </c>
      <c r="E263" s="5">
        <v>13.13</v>
      </c>
      <c r="F263" s="66">
        <v>19</v>
      </c>
      <c r="G263" s="21">
        <v>2.2187499999999998E-3</v>
      </c>
      <c r="H263" s="22">
        <v>8</v>
      </c>
      <c r="I263" s="5">
        <v>7.72</v>
      </c>
      <c r="J263" s="66">
        <v>19</v>
      </c>
      <c r="K263" s="5">
        <v>4.43</v>
      </c>
      <c r="L263" s="65">
        <v>20</v>
      </c>
      <c r="M263" s="35"/>
      <c r="N263" s="43"/>
    </row>
    <row r="264" spans="1:14">
      <c r="A264" s="22">
        <v>338</v>
      </c>
      <c r="B264" s="30" t="s">
        <v>163</v>
      </c>
      <c r="C264" s="31" t="s">
        <v>77</v>
      </c>
      <c r="D264" s="22">
        <f t="shared" si="7"/>
        <v>60</v>
      </c>
      <c r="E264" s="5">
        <v>14.33</v>
      </c>
      <c r="F264" s="22">
        <v>13</v>
      </c>
      <c r="G264" s="21">
        <v>1.7685185185185184E-3</v>
      </c>
      <c r="H264" s="66">
        <v>19</v>
      </c>
      <c r="I264" s="5">
        <v>5.8</v>
      </c>
      <c r="J264" s="22">
        <v>12</v>
      </c>
      <c r="K264" s="5">
        <v>3.74</v>
      </c>
      <c r="L264" s="22">
        <v>16</v>
      </c>
      <c r="M264" s="35">
        <v>7.9469907407407406E-3</v>
      </c>
      <c r="N264" s="22">
        <v>0</v>
      </c>
    </row>
    <row r="265" spans="1:14">
      <c r="A265" s="64">
        <v>370</v>
      </c>
      <c r="B265" s="30" t="s">
        <v>244</v>
      </c>
      <c r="C265" s="31" t="s">
        <v>110</v>
      </c>
      <c r="D265" s="22">
        <f t="shared" si="7"/>
        <v>54</v>
      </c>
      <c r="E265" s="5">
        <v>14.4</v>
      </c>
      <c r="F265" s="22">
        <v>12</v>
      </c>
      <c r="G265" s="21">
        <v>2.1461805555555557E-3</v>
      </c>
      <c r="H265" s="22">
        <v>9</v>
      </c>
      <c r="I265" s="5">
        <v>6.78</v>
      </c>
      <c r="J265" s="67">
        <v>18</v>
      </c>
      <c r="K265" s="5">
        <v>3.67</v>
      </c>
      <c r="L265" s="22">
        <v>15</v>
      </c>
      <c r="M265" s="35"/>
      <c r="N265" s="43"/>
    </row>
    <row r="266" spans="1:14">
      <c r="A266" s="64">
        <v>354</v>
      </c>
      <c r="B266" s="30" t="s">
        <v>144</v>
      </c>
      <c r="C266" s="31" t="s">
        <v>149</v>
      </c>
      <c r="D266" s="22">
        <f t="shared" si="7"/>
        <v>50</v>
      </c>
      <c r="E266" s="5">
        <v>13.8</v>
      </c>
      <c r="F266" s="22">
        <v>16</v>
      </c>
      <c r="G266" s="21">
        <v>2.1028935185185183E-3</v>
      </c>
      <c r="H266" s="22">
        <v>10</v>
      </c>
      <c r="I266" s="5">
        <v>5.62</v>
      </c>
      <c r="J266" s="22">
        <v>11</v>
      </c>
      <c r="K266" s="5">
        <v>3.64</v>
      </c>
      <c r="L266" s="22">
        <v>13</v>
      </c>
      <c r="M266" s="35"/>
      <c r="N266" s="22"/>
    </row>
    <row r="267" spans="1:14">
      <c r="A267" s="64">
        <v>312</v>
      </c>
      <c r="B267" s="31" t="s">
        <v>146</v>
      </c>
      <c r="C267" s="31" t="s">
        <v>98</v>
      </c>
      <c r="D267" s="22">
        <f t="shared" si="7"/>
        <v>47</v>
      </c>
      <c r="E267" s="5">
        <v>15.2</v>
      </c>
      <c r="F267" s="22">
        <v>8</v>
      </c>
      <c r="G267" s="21">
        <v>1.9983796296296295E-3</v>
      </c>
      <c r="H267" s="22">
        <v>16</v>
      </c>
      <c r="I267" s="5">
        <v>6.63</v>
      </c>
      <c r="J267" s="22">
        <v>17</v>
      </c>
      <c r="K267" s="5">
        <v>2.91</v>
      </c>
      <c r="L267" s="22">
        <v>6</v>
      </c>
      <c r="M267" s="35"/>
      <c r="N267" s="43"/>
    </row>
    <row r="268" spans="1:14">
      <c r="A268" s="22">
        <v>307</v>
      </c>
      <c r="B268" s="30" t="s">
        <v>273</v>
      </c>
      <c r="C268" s="31" t="s">
        <v>274</v>
      </c>
      <c r="D268" s="22">
        <f t="shared" si="7"/>
        <v>45</v>
      </c>
      <c r="E268" s="5">
        <v>13.7</v>
      </c>
      <c r="F268" s="22">
        <v>17</v>
      </c>
      <c r="G268" s="21">
        <v>2.0613425925925925E-3</v>
      </c>
      <c r="H268" s="22">
        <v>12</v>
      </c>
      <c r="I268" s="5">
        <v>4.05</v>
      </c>
      <c r="J268" s="22">
        <v>8</v>
      </c>
      <c r="K268" s="5">
        <v>3.1</v>
      </c>
      <c r="L268" s="22">
        <v>8</v>
      </c>
      <c r="M268" s="35"/>
      <c r="N268" s="43"/>
    </row>
    <row r="269" spans="1:14">
      <c r="A269" s="64">
        <v>319</v>
      </c>
      <c r="B269" s="30" t="s">
        <v>167</v>
      </c>
      <c r="C269" s="31" t="s">
        <v>272</v>
      </c>
      <c r="D269" s="22">
        <f t="shared" si="7"/>
        <v>45</v>
      </c>
      <c r="E269" s="5">
        <v>14.9</v>
      </c>
      <c r="F269" s="22">
        <v>9</v>
      </c>
      <c r="G269" s="21">
        <v>2.0104166666666669E-3</v>
      </c>
      <c r="H269" s="22">
        <v>14</v>
      </c>
      <c r="I269" s="5">
        <v>5.12</v>
      </c>
      <c r="J269" s="22">
        <v>10</v>
      </c>
      <c r="K269" s="5">
        <v>3.54</v>
      </c>
      <c r="L269" s="22">
        <v>12</v>
      </c>
      <c r="M269" s="35"/>
      <c r="N269" s="43"/>
    </row>
    <row r="270" spans="1:14">
      <c r="A270" s="64">
        <v>321</v>
      </c>
      <c r="B270" s="30" t="s">
        <v>57</v>
      </c>
      <c r="C270" s="31" t="s">
        <v>133</v>
      </c>
      <c r="D270" s="22">
        <f t="shared" si="7"/>
        <v>34</v>
      </c>
      <c r="E270" s="5">
        <v>16.7</v>
      </c>
      <c r="F270" s="22">
        <v>5</v>
      </c>
      <c r="G270" s="21">
        <v>2.0659722222222221E-3</v>
      </c>
      <c r="H270" s="22">
        <v>11</v>
      </c>
      <c r="I270" s="5">
        <v>4.8</v>
      </c>
      <c r="J270" s="22">
        <v>9</v>
      </c>
      <c r="K270" s="5">
        <v>3.19</v>
      </c>
      <c r="L270" s="22">
        <v>9</v>
      </c>
      <c r="M270" s="35"/>
      <c r="N270" s="22"/>
    </row>
    <row r="271" spans="1:14">
      <c r="A271" s="22">
        <v>397</v>
      </c>
      <c r="B271" s="30" t="s">
        <v>188</v>
      </c>
      <c r="C271" s="31" t="s">
        <v>189</v>
      </c>
      <c r="D271" s="22">
        <f t="shared" si="7"/>
        <v>30</v>
      </c>
      <c r="E271" s="5"/>
      <c r="F271" s="22"/>
      <c r="G271" s="21">
        <v>1.9664351851851852E-3</v>
      </c>
      <c r="H271" s="22">
        <v>17</v>
      </c>
      <c r="I271" s="5">
        <v>5.95</v>
      </c>
      <c r="J271" s="22">
        <v>13</v>
      </c>
      <c r="K271" s="5"/>
      <c r="L271" s="22"/>
      <c r="M271" s="35"/>
      <c r="N271" s="43"/>
    </row>
    <row r="272" spans="1:14">
      <c r="A272" s="22">
        <v>826</v>
      </c>
      <c r="B272" s="30" t="s">
        <v>356</v>
      </c>
      <c r="C272" s="31" t="s">
        <v>357</v>
      </c>
      <c r="D272" s="22">
        <f t="shared" si="7"/>
        <v>30</v>
      </c>
      <c r="E272" s="5">
        <v>14</v>
      </c>
      <c r="F272" s="22">
        <v>15</v>
      </c>
      <c r="G272" s="21"/>
      <c r="H272" s="22"/>
      <c r="I272" s="5"/>
      <c r="J272" s="22"/>
      <c r="K272" s="5">
        <v>3.67</v>
      </c>
      <c r="L272" s="22">
        <v>15</v>
      </c>
      <c r="M272" s="35"/>
      <c r="N272" s="43"/>
    </row>
    <row r="273" spans="1:16">
      <c r="A273" s="22">
        <v>340</v>
      </c>
      <c r="B273" s="30" t="s">
        <v>144</v>
      </c>
      <c r="C273" s="31" t="s">
        <v>104</v>
      </c>
      <c r="D273" s="22">
        <f t="shared" si="7"/>
        <v>28</v>
      </c>
      <c r="E273" s="5"/>
      <c r="F273" s="22"/>
      <c r="G273" s="21">
        <v>2.0173611111111108E-3</v>
      </c>
      <c r="H273" s="22">
        <v>13</v>
      </c>
      <c r="I273" s="5">
        <v>6.25</v>
      </c>
      <c r="J273" s="22">
        <v>15</v>
      </c>
      <c r="K273" s="5"/>
      <c r="L273" s="22"/>
      <c r="M273" s="35"/>
      <c r="N273" s="22"/>
    </row>
    <row r="274" spans="1:16">
      <c r="A274" s="22">
        <v>827</v>
      </c>
      <c r="B274" s="30" t="s">
        <v>358</v>
      </c>
      <c r="C274" s="31" t="s">
        <v>359</v>
      </c>
      <c r="D274" s="22">
        <f t="shared" si="7"/>
        <v>22</v>
      </c>
      <c r="E274" s="5">
        <v>14.5</v>
      </c>
      <c r="F274" s="22">
        <v>11</v>
      </c>
      <c r="G274" s="21"/>
      <c r="H274" s="22"/>
      <c r="I274" s="5"/>
      <c r="J274" s="22"/>
      <c r="K274" s="5">
        <v>3.52</v>
      </c>
      <c r="L274" s="22">
        <v>11</v>
      </c>
      <c r="M274" s="35"/>
      <c r="N274" s="43"/>
    </row>
    <row r="275" spans="1:16">
      <c r="A275" s="22">
        <v>833</v>
      </c>
      <c r="B275" s="30" t="s">
        <v>113</v>
      </c>
      <c r="C275" s="31" t="s">
        <v>345</v>
      </c>
      <c r="D275" s="22">
        <f t="shared" si="7"/>
        <v>20</v>
      </c>
      <c r="E275" s="5">
        <v>14.7</v>
      </c>
      <c r="F275" s="22">
        <v>10</v>
      </c>
      <c r="G275" s="21"/>
      <c r="H275" s="22"/>
      <c r="I275" s="5"/>
      <c r="J275" s="22"/>
      <c r="K275" s="5">
        <v>3.3</v>
      </c>
      <c r="L275" s="22">
        <v>10</v>
      </c>
      <c r="M275" s="35"/>
      <c r="N275" s="43"/>
    </row>
    <row r="276" spans="1:16">
      <c r="A276" s="22">
        <v>373</v>
      </c>
      <c r="B276" s="30" t="s">
        <v>360</v>
      </c>
      <c r="C276" s="31" t="s">
        <v>361</v>
      </c>
      <c r="D276" s="22">
        <f t="shared" si="7"/>
        <v>13</v>
      </c>
      <c r="E276" s="5">
        <v>15.7</v>
      </c>
      <c r="F276" s="22">
        <v>6</v>
      </c>
      <c r="G276" s="21"/>
      <c r="H276" s="22"/>
      <c r="I276" s="5"/>
      <c r="J276" s="22"/>
      <c r="K276" s="5">
        <v>3.08</v>
      </c>
      <c r="L276" s="22">
        <v>7</v>
      </c>
      <c r="M276" s="35"/>
      <c r="N276" s="43"/>
    </row>
    <row r="277" spans="1:16">
      <c r="A277" s="22">
        <v>828</v>
      </c>
      <c r="B277" s="30" t="s">
        <v>364</v>
      </c>
      <c r="C277" s="31" t="s">
        <v>365</v>
      </c>
      <c r="D277" s="22">
        <f t="shared" si="7"/>
        <v>12</v>
      </c>
      <c r="E277" s="5">
        <v>15.5</v>
      </c>
      <c r="F277" s="22">
        <v>7</v>
      </c>
      <c r="G277" s="21"/>
      <c r="H277" s="22"/>
      <c r="I277" s="5"/>
      <c r="J277" s="22"/>
      <c r="K277" s="5">
        <v>2.84</v>
      </c>
      <c r="L277" s="22">
        <v>5</v>
      </c>
      <c r="M277" s="35"/>
      <c r="N277" s="43"/>
    </row>
    <row r="278" spans="1:16">
      <c r="A278" s="22">
        <v>844</v>
      </c>
      <c r="B278" s="30" t="s">
        <v>366</v>
      </c>
      <c r="C278" s="31" t="s">
        <v>367</v>
      </c>
      <c r="D278" s="22">
        <f t="shared" si="7"/>
        <v>8</v>
      </c>
      <c r="E278" s="5">
        <v>16.8</v>
      </c>
      <c r="F278" s="22">
        <v>4</v>
      </c>
      <c r="G278" s="21"/>
      <c r="H278" s="22"/>
      <c r="I278" s="5"/>
      <c r="J278" s="22"/>
      <c r="K278" s="5">
        <v>2.7</v>
      </c>
      <c r="L278" s="22">
        <v>4</v>
      </c>
      <c r="M278" s="35"/>
      <c r="N278" s="43"/>
    </row>
    <row r="279" spans="1:16">
      <c r="A279" s="22">
        <v>845</v>
      </c>
      <c r="B279" s="30" t="s">
        <v>362</v>
      </c>
      <c r="C279" s="31" t="s">
        <v>363</v>
      </c>
      <c r="D279" s="22">
        <f t="shared" si="7"/>
        <v>6</v>
      </c>
      <c r="E279" s="5">
        <v>17.399999999999999</v>
      </c>
      <c r="F279" s="22">
        <v>3</v>
      </c>
      <c r="G279" s="21"/>
      <c r="H279" s="22"/>
      <c r="I279" s="5"/>
      <c r="J279" s="22"/>
      <c r="K279" s="5">
        <v>2.67</v>
      </c>
      <c r="L279" s="22">
        <v>3</v>
      </c>
      <c r="M279" s="35"/>
      <c r="N279" s="43"/>
    </row>
    <row r="280" spans="1:16">
      <c r="A280" s="22"/>
      <c r="B280" s="30"/>
      <c r="C280" s="31"/>
      <c r="D280" s="22"/>
      <c r="E280" s="5"/>
      <c r="F280" s="22"/>
      <c r="G280" s="21"/>
      <c r="H280" s="22"/>
      <c r="I280" s="5"/>
      <c r="J280" s="22"/>
      <c r="K280" s="5"/>
      <c r="L280" s="22"/>
      <c r="M280" s="35"/>
      <c r="N280" s="43"/>
    </row>
    <row r="281" spans="1:16">
      <c r="A281" s="44" t="s">
        <v>36</v>
      </c>
      <c r="B281" s="45" t="s">
        <v>40</v>
      </c>
      <c r="C281" s="31"/>
      <c r="D281" s="22"/>
      <c r="E281" s="5"/>
      <c r="F281" s="22"/>
      <c r="G281" s="21"/>
      <c r="H281" s="22"/>
      <c r="I281" s="5"/>
      <c r="J281" s="22"/>
      <c r="K281" s="5"/>
      <c r="L281" s="22"/>
      <c r="M281" s="35"/>
      <c r="N281" s="43"/>
    </row>
    <row r="282" spans="1:16">
      <c r="A282" s="22">
        <v>305</v>
      </c>
      <c r="B282" s="30" t="s">
        <v>278</v>
      </c>
      <c r="C282" s="31" t="s">
        <v>277</v>
      </c>
      <c r="D282" s="22"/>
      <c r="E282" s="5">
        <v>14.5</v>
      </c>
      <c r="F282" s="22"/>
      <c r="G282" s="21">
        <v>2.1180555555555553E-3</v>
      </c>
      <c r="H282" s="22"/>
      <c r="I282" s="5">
        <v>5.67</v>
      </c>
      <c r="J282" s="22"/>
      <c r="K282" s="5">
        <v>3.44</v>
      </c>
      <c r="L282" s="22"/>
      <c r="M282" s="35"/>
      <c r="N282" s="43"/>
    </row>
    <row r="283" spans="1:16">
      <c r="A283" s="22">
        <v>355</v>
      </c>
      <c r="B283" s="30" t="s">
        <v>275</v>
      </c>
      <c r="C283" s="31" t="s">
        <v>276</v>
      </c>
      <c r="D283" s="22"/>
      <c r="E283" s="5">
        <v>13.9</v>
      </c>
      <c r="F283" s="22"/>
      <c r="G283" s="21">
        <v>2.0752314814814813E-3</v>
      </c>
      <c r="H283" s="22"/>
      <c r="I283" s="5">
        <v>5.85</v>
      </c>
      <c r="J283" s="22"/>
      <c r="K283" s="5">
        <v>3.79</v>
      </c>
      <c r="L283" s="22"/>
      <c r="M283" s="35"/>
      <c r="N283" s="43"/>
    </row>
    <row r="284" spans="1:16">
      <c r="A284" s="22"/>
      <c r="B284" s="30"/>
      <c r="C284" s="31"/>
      <c r="D284" s="22"/>
      <c r="E284" s="5"/>
      <c r="F284" s="22"/>
      <c r="G284" s="21"/>
      <c r="H284" s="22"/>
      <c r="I284" s="5"/>
      <c r="J284" s="22"/>
      <c r="K284" s="5"/>
      <c r="L284" s="22"/>
      <c r="M284" s="35"/>
      <c r="N284" s="43"/>
    </row>
    <row r="285" spans="1:16">
      <c r="A285" s="13"/>
    </row>
    <row r="286" spans="1:16" s="2" customFormat="1" ht="30" customHeight="1">
      <c r="A286" s="13"/>
      <c r="B286"/>
      <c r="C286"/>
      <c r="D286" s="1"/>
      <c r="E286" s="1"/>
      <c r="F286" s="1"/>
      <c r="G286" s="1"/>
      <c r="H286" s="1"/>
      <c r="I286" s="1"/>
      <c r="J286" s="1"/>
      <c r="K286" s="1"/>
      <c r="L286"/>
    </row>
    <row r="287" spans="1:16" s="2" customFormat="1" ht="28.95" customHeight="1">
      <c r="A287" s="70" t="s">
        <v>39</v>
      </c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6" ht="28.8">
      <c r="A288" s="48"/>
      <c r="B288" s="50" t="s">
        <v>34</v>
      </c>
      <c r="C288" s="7"/>
      <c r="D288" s="8" t="s">
        <v>2</v>
      </c>
      <c r="E288" s="83" t="s">
        <v>12</v>
      </c>
      <c r="F288" s="83"/>
      <c r="G288" s="83" t="s">
        <v>13</v>
      </c>
      <c r="H288" s="83"/>
      <c r="I288" s="83" t="s">
        <v>10</v>
      </c>
      <c r="J288" s="83"/>
      <c r="K288" s="83" t="s">
        <v>1</v>
      </c>
      <c r="L288" s="84"/>
      <c r="M288" s="83" t="s">
        <v>14</v>
      </c>
      <c r="N288" s="83"/>
      <c r="O288" s="83" t="s">
        <v>15</v>
      </c>
      <c r="P288" s="83"/>
    </row>
    <row r="289" spans="1:16" ht="28.8">
      <c r="A289" s="4" t="s">
        <v>41</v>
      </c>
      <c r="B289" s="18" t="s">
        <v>4</v>
      </c>
      <c r="C289" s="9" t="s">
        <v>5</v>
      </c>
      <c r="D289" s="4"/>
      <c r="E289" s="4" t="s">
        <v>9</v>
      </c>
      <c r="F289" s="4" t="s">
        <v>3</v>
      </c>
      <c r="G289" s="4" t="s">
        <v>21</v>
      </c>
      <c r="H289" s="4" t="s">
        <v>3</v>
      </c>
      <c r="I289" s="4" t="s">
        <v>6</v>
      </c>
      <c r="J289" s="4" t="s">
        <v>3</v>
      </c>
      <c r="K289" s="4" t="s">
        <v>7</v>
      </c>
      <c r="L289" s="4" t="s">
        <v>3</v>
      </c>
      <c r="M289" s="4" t="s">
        <v>21</v>
      </c>
      <c r="N289" s="4" t="s">
        <v>3</v>
      </c>
      <c r="O289" s="4" t="s">
        <v>21</v>
      </c>
      <c r="P289" s="4" t="s">
        <v>3</v>
      </c>
    </row>
    <row r="290" spans="1:16">
      <c r="A290" s="22">
        <v>376</v>
      </c>
      <c r="B290" s="30" t="s">
        <v>170</v>
      </c>
      <c r="C290" s="31" t="s">
        <v>169</v>
      </c>
      <c r="D290" s="22">
        <f>SUM(F290+ H290+J290+L290+N290+P290)</f>
        <v>45</v>
      </c>
      <c r="E290" s="5">
        <v>12.9</v>
      </c>
      <c r="F290" s="66">
        <v>9</v>
      </c>
      <c r="G290" s="21">
        <v>1.9791666666666668E-3</v>
      </c>
      <c r="H290" s="69">
        <v>8</v>
      </c>
      <c r="I290" s="5">
        <v>5.8</v>
      </c>
      <c r="J290" s="65">
        <v>10</v>
      </c>
      <c r="K290" s="5">
        <v>4.5</v>
      </c>
      <c r="L290" s="69">
        <v>8</v>
      </c>
      <c r="M290" s="35">
        <v>8.3449074074074068E-4</v>
      </c>
      <c r="N290" s="65">
        <v>10</v>
      </c>
      <c r="O290" s="35"/>
      <c r="P290" s="22"/>
    </row>
    <row r="291" spans="1:16">
      <c r="A291" s="22">
        <v>389</v>
      </c>
      <c r="B291" s="30" t="s">
        <v>161</v>
      </c>
      <c r="C291" s="31" t="s">
        <v>162</v>
      </c>
      <c r="D291" s="22">
        <f>SUM(F291+ H291+J291+L291+N291+P291)</f>
        <v>20</v>
      </c>
      <c r="E291" s="5"/>
      <c r="F291" s="22"/>
      <c r="G291" s="21">
        <v>1.761574074074074E-3</v>
      </c>
      <c r="H291" s="65">
        <v>10</v>
      </c>
      <c r="I291" s="5"/>
      <c r="J291" s="22"/>
      <c r="K291" s="5">
        <v>5.25</v>
      </c>
      <c r="L291" s="65">
        <v>10</v>
      </c>
      <c r="M291" s="35"/>
      <c r="N291" s="22"/>
      <c r="O291" s="35"/>
      <c r="P291" s="22"/>
    </row>
    <row r="292" spans="1:16">
      <c r="A292" s="22">
        <v>398</v>
      </c>
      <c r="B292" s="30" t="s">
        <v>141</v>
      </c>
      <c r="C292" s="31" t="s">
        <v>281</v>
      </c>
      <c r="D292" s="22">
        <f>SUM(F292+ H292+J292+L292+N292+P292)</f>
        <v>18</v>
      </c>
      <c r="E292" s="5"/>
      <c r="F292" s="22"/>
      <c r="G292" s="21">
        <v>1.8796296296296295E-3</v>
      </c>
      <c r="H292" s="66">
        <v>9</v>
      </c>
      <c r="I292" s="5"/>
      <c r="J292" s="22"/>
      <c r="K292" s="5">
        <v>4.66</v>
      </c>
      <c r="L292" s="66">
        <v>9</v>
      </c>
      <c r="M292" s="35"/>
      <c r="N292" s="22"/>
      <c r="O292" s="35"/>
      <c r="P292" s="22"/>
    </row>
    <row r="293" spans="1:16">
      <c r="A293" s="22">
        <v>818</v>
      </c>
      <c r="B293" s="30" t="s">
        <v>96</v>
      </c>
      <c r="C293" s="31" t="s">
        <v>369</v>
      </c>
      <c r="D293" s="22">
        <f>SUM(F293+ H293+J293+L293+N293+P293)</f>
        <v>18</v>
      </c>
      <c r="E293" s="5">
        <v>13.5</v>
      </c>
      <c r="F293" s="69">
        <v>8</v>
      </c>
      <c r="G293" s="21"/>
      <c r="H293" s="22"/>
      <c r="I293" s="5"/>
      <c r="J293" s="22"/>
      <c r="K293" s="5"/>
      <c r="L293" s="22"/>
      <c r="M293" s="35"/>
      <c r="N293" s="22"/>
      <c r="O293" s="35">
        <v>7.8340277777777783E-3</v>
      </c>
      <c r="P293" s="65">
        <v>10</v>
      </c>
    </row>
    <row r="294" spans="1:16">
      <c r="A294" s="22">
        <v>837</v>
      </c>
      <c r="B294" s="30" t="s">
        <v>158</v>
      </c>
      <c r="C294" s="31" t="s">
        <v>368</v>
      </c>
      <c r="D294" s="22">
        <f>SUM(F294+ H294+J294+L294+N294+P294)</f>
        <v>10</v>
      </c>
      <c r="E294" s="5">
        <v>11.9</v>
      </c>
      <c r="F294" s="65">
        <v>10</v>
      </c>
      <c r="G294" s="21"/>
      <c r="H294" s="22"/>
      <c r="I294" s="5"/>
      <c r="J294" s="22"/>
      <c r="K294" s="5"/>
      <c r="L294" s="22"/>
      <c r="M294" s="35"/>
      <c r="N294" s="22"/>
      <c r="O294" s="35"/>
      <c r="P294" s="22"/>
    </row>
    <row r="295" spans="1:16">
      <c r="A295" s="22"/>
      <c r="B295" s="30"/>
      <c r="C295" s="31"/>
      <c r="D295" s="22"/>
      <c r="E295" s="5"/>
      <c r="F295" s="22"/>
      <c r="G295" s="21"/>
      <c r="H295" s="22"/>
      <c r="I295" s="5"/>
      <c r="J295" s="22"/>
      <c r="K295" s="5"/>
      <c r="L295" s="22"/>
      <c r="M295" s="35"/>
      <c r="N295" s="22"/>
      <c r="O295" s="35"/>
      <c r="P295" s="22"/>
    </row>
    <row r="296" spans="1:16">
      <c r="A296" s="44" t="s">
        <v>36</v>
      </c>
      <c r="B296" s="45" t="s">
        <v>40</v>
      </c>
      <c r="C296" s="31"/>
      <c r="D296" s="22"/>
      <c r="E296" s="5"/>
      <c r="F296" s="22"/>
      <c r="G296" s="21"/>
      <c r="H296" s="22"/>
      <c r="I296" s="5"/>
      <c r="J296" s="22"/>
      <c r="K296" s="5"/>
      <c r="L296" s="22"/>
      <c r="M296" s="35"/>
      <c r="N296" s="22"/>
      <c r="O296" s="35"/>
      <c r="P296" s="22"/>
    </row>
    <row r="297" spans="1:16">
      <c r="A297" s="22">
        <v>391</v>
      </c>
      <c r="B297" s="30" t="s">
        <v>279</v>
      </c>
      <c r="C297" s="31" t="s">
        <v>280</v>
      </c>
      <c r="D297" s="22">
        <f t="shared" ref="D297" si="8">SUM(F297+ H297+J297+L297+N297+P297)</f>
        <v>0</v>
      </c>
      <c r="E297" s="5">
        <v>12.9</v>
      </c>
      <c r="F297" s="22"/>
      <c r="G297" s="21">
        <v>1.6319444444444445E-3</v>
      </c>
      <c r="H297" s="22"/>
      <c r="I297" s="5"/>
      <c r="J297" s="22"/>
      <c r="K297" s="5">
        <v>3.8</v>
      </c>
      <c r="L297" s="22"/>
      <c r="M297" s="35">
        <v>7.4884259259259262E-4</v>
      </c>
      <c r="N297" s="22"/>
      <c r="O297" s="35">
        <v>7.6550925925925927E-3</v>
      </c>
      <c r="P297" s="22"/>
    </row>
    <row r="298" spans="1:16">
      <c r="A298" s="22"/>
      <c r="B298" s="30"/>
      <c r="C298" s="31"/>
      <c r="D298" s="22"/>
      <c r="E298" s="5"/>
      <c r="F298" s="22"/>
      <c r="G298" s="21"/>
      <c r="H298" s="22"/>
      <c r="I298" s="5"/>
      <c r="J298" s="22"/>
      <c r="K298" s="5"/>
      <c r="L298" s="22"/>
      <c r="M298" s="35"/>
      <c r="N298" s="22"/>
      <c r="O298" s="35"/>
      <c r="P298" s="22"/>
    </row>
    <row r="299" spans="1:16">
      <c r="A299" s="22"/>
      <c r="B299" s="30"/>
      <c r="C299" s="31"/>
      <c r="D299" s="22"/>
      <c r="E299" s="5"/>
      <c r="F299" s="22"/>
      <c r="G299" s="21"/>
      <c r="H299" s="22"/>
      <c r="I299" s="5"/>
      <c r="J299" s="22"/>
      <c r="K299" s="5"/>
      <c r="L299" s="22"/>
      <c r="M299" s="35"/>
      <c r="N299" s="22"/>
      <c r="O299" s="35"/>
      <c r="P299" s="22"/>
    </row>
    <row r="300" spans="1:16">
      <c r="A300" s="13"/>
      <c r="B300" s="12"/>
      <c r="C300" s="12"/>
      <c r="D300" s="13"/>
      <c r="E300" s="29"/>
      <c r="F300" s="28"/>
      <c r="G300" s="23"/>
      <c r="H300" s="28"/>
      <c r="I300" s="14"/>
      <c r="J300" s="28"/>
      <c r="K300" s="14"/>
      <c r="L300" s="13"/>
    </row>
    <row r="301" spans="1:16" s="2" customFormat="1" ht="30.6" customHeight="1">
      <c r="A301" s="13"/>
      <c r="B301"/>
      <c r="C301"/>
      <c r="D301" s="1"/>
      <c r="E301" s="1"/>
      <c r="F301" s="1"/>
      <c r="G301" s="1"/>
      <c r="H301" s="1"/>
      <c r="I301" s="1"/>
      <c r="J301" s="1"/>
      <c r="K301" s="1"/>
      <c r="L301"/>
    </row>
    <row r="302" spans="1:16" s="2" customFormat="1" ht="28.95" customHeight="1">
      <c r="A302" s="70" t="s">
        <v>39</v>
      </c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ht="28.8">
      <c r="A303" s="4"/>
      <c r="B303" s="49" t="s">
        <v>35</v>
      </c>
      <c r="C303" s="40"/>
      <c r="D303" s="41" t="s">
        <v>2</v>
      </c>
      <c r="E303" s="72" t="s">
        <v>12</v>
      </c>
      <c r="F303" s="72"/>
      <c r="G303" s="72" t="s">
        <v>13</v>
      </c>
      <c r="H303" s="72"/>
      <c r="I303" s="72" t="s">
        <v>10</v>
      </c>
      <c r="J303" s="72"/>
      <c r="K303" s="72" t="s">
        <v>1</v>
      </c>
      <c r="L303" s="73"/>
      <c r="M303" s="72" t="s">
        <v>14</v>
      </c>
      <c r="N303" s="73"/>
      <c r="O303" s="72" t="s">
        <v>15</v>
      </c>
      <c r="P303" s="73"/>
    </row>
    <row r="304" spans="1:16" ht="28.8">
      <c r="A304" s="4" t="s">
        <v>41</v>
      </c>
      <c r="B304" s="18" t="s">
        <v>4</v>
      </c>
      <c r="C304" s="9" t="s">
        <v>5</v>
      </c>
      <c r="D304" s="4"/>
      <c r="E304" s="4" t="s">
        <v>9</v>
      </c>
      <c r="F304" s="4" t="s">
        <v>3</v>
      </c>
      <c r="G304" s="4" t="s">
        <v>21</v>
      </c>
      <c r="H304" s="4" t="s">
        <v>3</v>
      </c>
      <c r="I304" s="4" t="s">
        <v>6</v>
      </c>
      <c r="J304" s="4" t="s">
        <v>3</v>
      </c>
      <c r="K304" s="4" t="s">
        <v>7</v>
      </c>
      <c r="L304" s="4" t="s">
        <v>3</v>
      </c>
      <c r="M304" s="4" t="s">
        <v>21</v>
      </c>
      <c r="N304" s="4" t="s">
        <v>3</v>
      </c>
      <c r="O304" s="4" t="s">
        <v>21</v>
      </c>
      <c r="P304" s="4" t="s">
        <v>3</v>
      </c>
    </row>
    <row r="305" spans="1:16">
      <c r="A305" s="22">
        <v>358</v>
      </c>
      <c r="B305" s="30" t="s">
        <v>152</v>
      </c>
      <c r="C305" s="31" t="s">
        <v>165</v>
      </c>
      <c r="D305" s="22">
        <f>SUM(F305+ H305+J305+L305+N305+P305)</f>
        <v>59</v>
      </c>
      <c r="E305" s="5">
        <v>13.54</v>
      </c>
      <c r="F305" s="65">
        <v>10</v>
      </c>
      <c r="G305" s="21">
        <v>1.8692129629629629E-3</v>
      </c>
      <c r="H305" s="65">
        <v>10</v>
      </c>
      <c r="I305" s="5">
        <v>5.16</v>
      </c>
      <c r="J305" s="66">
        <v>9</v>
      </c>
      <c r="K305" s="5">
        <v>3.68</v>
      </c>
      <c r="L305" s="65">
        <v>10</v>
      </c>
      <c r="M305" s="21">
        <v>7.6851851851851853E-4</v>
      </c>
      <c r="N305" s="65">
        <v>10</v>
      </c>
      <c r="O305" s="21">
        <v>9.3113425925925915E-3</v>
      </c>
      <c r="P305" s="65">
        <v>10</v>
      </c>
    </row>
    <row r="306" spans="1:16">
      <c r="A306" s="22">
        <v>361</v>
      </c>
      <c r="B306" s="30" t="s">
        <v>101</v>
      </c>
      <c r="C306" s="31" t="s">
        <v>136</v>
      </c>
      <c r="D306" s="22">
        <f>SUM(F306+ H306+J306+L306+N306+P306)</f>
        <v>55</v>
      </c>
      <c r="E306" s="5">
        <v>16.5</v>
      </c>
      <c r="F306" s="66">
        <v>9</v>
      </c>
      <c r="G306" s="21">
        <v>1.9699074074074076E-3</v>
      </c>
      <c r="H306" s="66">
        <v>9</v>
      </c>
      <c r="I306" s="5">
        <v>5.4</v>
      </c>
      <c r="J306" s="65">
        <v>10</v>
      </c>
      <c r="K306" s="5">
        <v>3.66</v>
      </c>
      <c r="L306" s="66">
        <v>9</v>
      </c>
      <c r="M306" s="21">
        <v>8.2870370370370379E-4</v>
      </c>
      <c r="N306" s="66">
        <v>9</v>
      </c>
      <c r="O306" s="21">
        <v>1.0342592592592592E-2</v>
      </c>
      <c r="P306" s="66">
        <v>9</v>
      </c>
    </row>
    <row r="307" spans="1:16">
      <c r="A307" s="22"/>
      <c r="B307" s="30"/>
      <c r="C307" s="31"/>
      <c r="D307" s="22"/>
      <c r="E307" s="5"/>
      <c r="F307" s="22"/>
      <c r="G307" s="21"/>
      <c r="H307" s="22"/>
      <c r="I307" s="5"/>
      <c r="J307" s="22"/>
      <c r="K307" s="5"/>
      <c r="L307" s="22"/>
      <c r="M307" s="21"/>
      <c r="N307" s="22"/>
      <c r="O307" s="21"/>
      <c r="P307" s="22"/>
    </row>
    <row r="308" spans="1:16">
      <c r="A308" s="22"/>
      <c r="B308" s="30"/>
      <c r="C308" s="31"/>
      <c r="D308" s="22"/>
      <c r="E308" s="5"/>
      <c r="F308" s="22"/>
      <c r="G308" s="21"/>
      <c r="H308" s="22"/>
      <c r="I308" s="5"/>
      <c r="J308" s="22"/>
      <c r="K308" s="5"/>
      <c r="L308" s="22"/>
      <c r="M308" s="21"/>
      <c r="N308" s="22"/>
      <c r="O308" s="21"/>
      <c r="P308" s="22"/>
    </row>
    <row r="309" spans="1:16">
      <c r="A309" s="44" t="s">
        <v>36</v>
      </c>
      <c r="B309" s="45" t="s">
        <v>40</v>
      </c>
      <c r="C309" s="31"/>
      <c r="D309" s="22"/>
      <c r="E309" s="5"/>
      <c r="F309" s="22"/>
      <c r="G309" s="21"/>
      <c r="H309" s="22"/>
      <c r="I309" s="5"/>
      <c r="J309" s="22"/>
      <c r="K309" s="5"/>
      <c r="L309" s="22"/>
      <c r="M309" s="21"/>
      <c r="N309" s="22"/>
      <c r="O309" s="21"/>
      <c r="P309" s="22"/>
    </row>
    <row r="310" spans="1:16">
      <c r="A310" s="22"/>
      <c r="B310" s="30"/>
      <c r="C310" s="31"/>
      <c r="D310" s="22"/>
      <c r="E310" s="5"/>
      <c r="F310" s="22"/>
      <c r="G310" s="21"/>
      <c r="H310" s="22"/>
      <c r="I310" s="5"/>
      <c r="J310" s="22"/>
      <c r="K310" s="5"/>
      <c r="L310" s="22"/>
      <c r="M310" s="35"/>
      <c r="N310" s="22"/>
      <c r="O310" s="21"/>
      <c r="P310" s="22"/>
    </row>
    <row r="311" spans="1:16">
      <c r="A311" s="22"/>
      <c r="B311" s="30"/>
      <c r="C311" s="31"/>
      <c r="D311" s="22"/>
      <c r="E311" s="5"/>
      <c r="F311" s="22"/>
      <c r="G311" s="21"/>
      <c r="H311" s="22"/>
      <c r="I311" s="5"/>
      <c r="J311" s="22"/>
      <c r="K311" s="5"/>
      <c r="L311" s="22"/>
      <c r="M311" s="21"/>
      <c r="N311" s="22"/>
      <c r="O311" s="21"/>
      <c r="P311" s="22"/>
    </row>
    <row r="312" spans="1:16">
      <c r="A312" s="13"/>
    </row>
    <row r="313" spans="1:16" s="2" customFormat="1">
      <c r="A313" s="13"/>
      <c r="B313"/>
      <c r="C313"/>
      <c r="D313" s="1"/>
      <c r="E313" s="1"/>
      <c r="F313" s="1"/>
      <c r="G313" s="1"/>
      <c r="H313" s="1"/>
      <c r="I313" s="1"/>
      <c r="J313" s="1"/>
      <c r="K313" s="1"/>
      <c r="L313"/>
    </row>
    <row r="314" spans="1:16" s="2" customFormat="1" ht="28.95" customHeight="1">
      <c r="A314" s="70" t="s">
        <v>39</v>
      </c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ht="28.8">
      <c r="A315" s="48"/>
      <c r="B315" s="50" t="s">
        <v>16</v>
      </c>
      <c r="C315" s="7"/>
      <c r="D315" s="8" t="s">
        <v>2</v>
      </c>
      <c r="E315" s="83" t="s">
        <v>12</v>
      </c>
      <c r="F315" s="83"/>
      <c r="G315" s="83" t="s">
        <v>13</v>
      </c>
      <c r="H315" s="83"/>
      <c r="I315" s="83" t="s">
        <v>10</v>
      </c>
      <c r="J315" s="83"/>
      <c r="K315" s="83" t="s">
        <v>1</v>
      </c>
      <c r="L315" s="84"/>
      <c r="M315" s="83" t="s">
        <v>14</v>
      </c>
      <c r="N315" s="83"/>
      <c r="O315" s="83" t="s">
        <v>15</v>
      </c>
      <c r="P315" s="83"/>
    </row>
    <row r="316" spans="1:16" ht="28.8">
      <c r="A316" s="4" t="s">
        <v>41</v>
      </c>
      <c r="B316" s="9" t="s">
        <v>4</v>
      </c>
      <c r="C316" s="9" t="s">
        <v>5</v>
      </c>
      <c r="D316" s="4"/>
      <c r="E316" s="4" t="s">
        <v>9</v>
      </c>
      <c r="F316" s="4" t="s">
        <v>3</v>
      </c>
      <c r="G316" s="4" t="s">
        <v>21</v>
      </c>
      <c r="H316" s="4" t="s">
        <v>3</v>
      </c>
      <c r="I316" s="4" t="s">
        <v>6</v>
      </c>
      <c r="J316" s="4" t="s">
        <v>3</v>
      </c>
      <c r="K316" s="4" t="s">
        <v>7</v>
      </c>
      <c r="L316" s="4" t="s">
        <v>3</v>
      </c>
      <c r="M316" s="4" t="s">
        <v>21</v>
      </c>
      <c r="N316" s="4" t="s">
        <v>3</v>
      </c>
      <c r="O316" s="4" t="s">
        <v>21</v>
      </c>
      <c r="P316" s="4" t="s">
        <v>3</v>
      </c>
    </row>
    <row r="317" spans="1:16">
      <c r="A317" s="22"/>
      <c r="B317" s="30"/>
      <c r="C317" s="31"/>
      <c r="D317" s="22"/>
      <c r="E317" s="5"/>
      <c r="F317" s="22"/>
      <c r="G317" s="21"/>
      <c r="H317" s="22"/>
      <c r="I317" s="5"/>
      <c r="J317" s="22"/>
      <c r="K317" s="5"/>
      <c r="L317" s="22"/>
      <c r="M317" s="35"/>
      <c r="N317" s="22"/>
      <c r="O317" s="35"/>
      <c r="P317" s="22"/>
    </row>
    <row r="318" spans="1:16">
      <c r="A318" s="22"/>
      <c r="B318" s="30"/>
      <c r="C318" s="31"/>
      <c r="D318" s="22"/>
      <c r="E318" s="5"/>
      <c r="F318" s="22"/>
      <c r="G318" s="21"/>
      <c r="H318" s="22"/>
      <c r="I318" s="5"/>
      <c r="J318" s="22"/>
      <c r="K318" s="5"/>
      <c r="L318" s="22"/>
      <c r="M318" s="35"/>
      <c r="N318" s="22"/>
      <c r="O318" s="35"/>
      <c r="P318" s="22"/>
    </row>
    <row r="319" spans="1:16">
      <c r="A319" s="22"/>
      <c r="B319" s="30"/>
      <c r="C319" s="31"/>
      <c r="D319" s="22"/>
      <c r="E319" s="5"/>
      <c r="F319" s="22"/>
      <c r="G319" s="21"/>
      <c r="H319" s="22"/>
      <c r="I319" s="5"/>
      <c r="J319" s="22"/>
      <c r="K319" s="5"/>
      <c r="L319" s="22"/>
      <c r="M319" s="35"/>
      <c r="N319" s="22"/>
      <c r="O319" s="35"/>
      <c r="P319" s="22"/>
    </row>
    <row r="320" spans="1:16">
      <c r="A320" s="44" t="s">
        <v>36</v>
      </c>
      <c r="B320" s="45" t="s">
        <v>40</v>
      </c>
      <c r="C320" s="31"/>
      <c r="D320" s="22"/>
      <c r="E320" s="5"/>
      <c r="F320" s="22"/>
      <c r="G320" s="21"/>
      <c r="H320" s="22"/>
      <c r="I320" s="5"/>
      <c r="J320" s="22"/>
      <c r="K320" s="5"/>
      <c r="L320" s="22"/>
      <c r="M320" s="35"/>
      <c r="N320" s="22"/>
      <c r="O320" s="35"/>
      <c r="P320" s="22"/>
    </row>
    <row r="321" spans="1:16">
      <c r="A321" s="22">
        <v>399</v>
      </c>
      <c r="B321" s="30" t="s">
        <v>282</v>
      </c>
      <c r="C321" s="31" t="s">
        <v>283</v>
      </c>
      <c r="D321" s="22"/>
      <c r="E321" s="5"/>
      <c r="F321" s="22"/>
      <c r="G321" s="21">
        <v>1.7708333333333332E-3</v>
      </c>
      <c r="H321" s="22"/>
      <c r="I321" s="5"/>
      <c r="J321" s="22"/>
      <c r="K321" s="5"/>
      <c r="L321" s="22"/>
      <c r="M321" s="35"/>
      <c r="N321" s="22"/>
      <c r="O321" s="35"/>
      <c r="P321" s="22"/>
    </row>
    <row r="322" spans="1:16">
      <c r="A322" s="22"/>
      <c r="B322" s="30"/>
      <c r="C322" s="31"/>
      <c r="D322" s="22"/>
      <c r="E322" s="5"/>
      <c r="F322" s="22"/>
      <c r="G322" s="21"/>
      <c r="H322" s="22"/>
      <c r="I322" s="5"/>
      <c r="J322" s="22"/>
      <c r="K322" s="5"/>
      <c r="L322" s="22"/>
      <c r="M322" s="35"/>
      <c r="N322" s="22"/>
      <c r="O322" s="35"/>
      <c r="P322" s="22"/>
    </row>
    <row r="323" spans="1:16" s="2" customFormat="1" ht="31.2" customHeight="1">
      <c r="A323" s="54"/>
      <c r="B323"/>
      <c r="C323"/>
      <c r="D323" s="1"/>
      <c r="E323" s="1"/>
      <c r="F323" s="1"/>
      <c r="G323" s="1"/>
      <c r="H323" s="1"/>
      <c r="I323" s="1"/>
      <c r="J323" s="1"/>
      <c r="K323" s="1"/>
      <c r="L323"/>
    </row>
    <row r="324" spans="1:16" s="2" customFormat="1" ht="28.95" customHeight="1">
      <c r="A324" s="70" t="s">
        <v>39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ht="28.8">
      <c r="A325" s="4"/>
      <c r="B325" s="39" t="s">
        <v>17</v>
      </c>
      <c r="C325" s="40"/>
      <c r="D325" s="41" t="s">
        <v>2</v>
      </c>
      <c r="E325" s="72" t="s">
        <v>12</v>
      </c>
      <c r="F325" s="72"/>
      <c r="G325" s="72" t="s">
        <v>13</v>
      </c>
      <c r="H325" s="72"/>
      <c r="I325" s="72" t="s">
        <v>10</v>
      </c>
      <c r="J325" s="72"/>
      <c r="K325" s="72" t="s">
        <v>1</v>
      </c>
      <c r="L325" s="73"/>
      <c r="M325" s="72" t="s">
        <v>14</v>
      </c>
      <c r="N325" s="73"/>
      <c r="O325" s="72" t="s">
        <v>15</v>
      </c>
      <c r="P325" s="73"/>
    </row>
    <row r="326" spans="1:16" ht="28.8">
      <c r="A326" s="4" t="s">
        <v>41</v>
      </c>
      <c r="B326" s="18" t="s">
        <v>4</v>
      </c>
      <c r="C326" s="9" t="s">
        <v>5</v>
      </c>
      <c r="D326" s="4"/>
      <c r="E326" s="4" t="s">
        <v>9</v>
      </c>
      <c r="F326" s="4" t="s">
        <v>3</v>
      </c>
      <c r="G326" s="4" t="s">
        <v>21</v>
      </c>
      <c r="H326" s="4" t="s">
        <v>3</v>
      </c>
      <c r="I326" s="4" t="s">
        <v>6</v>
      </c>
      <c r="J326" s="4" t="s">
        <v>3</v>
      </c>
      <c r="K326" s="4" t="s">
        <v>7</v>
      </c>
      <c r="L326" s="4" t="s">
        <v>3</v>
      </c>
      <c r="M326" s="4" t="s">
        <v>21</v>
      </c>
      <c r="N326" s="4" t="s">
        <v>3</v>
      </c>
      <c r="O326" s="4" t="s">
        <v>21</v>
      </c>
      <c r="P326" s="4" t="s">
        <v>3</v>
      </c>
    </row>
    <row r="327" spans="1:16">
      <c r="A327" s="22">
        <v>380</v>
      </c>
      <c r="B327" s="30" t="s">
        <v>171</v>
      </c>
      <c r="C327" s="31" t="s">
        <v>140</v>
      </c>
      <c r="D327" s="22">
        <f>SUM(F327+ H327+J327+L327+N327+P327)</f>
        <v>60</v>
      </c>
      <c r="E327" s="5">
        <v>12.31</v>
      </c>
      <c r="F327" s="65">
        <v>10</v>
      </c>
      <c r="G327" s="21">
        <v>1.6944444444444444E-3</v>
      </c>
      <c r="H327" s="65">
        <v>10</v>
      </c>
      <c r="I327" s="5">
        <v>5.29</v>
      </c>
      <c r="J327" s="65">
        <v>10</v>
      </c>
      <c r="K327" s="5">
        <v>3.95</v>
      </c>
      <c r="L327" s="65">
        <v>10</v>
      </c>
      <c r="M327" s="35">
        <v>7.2685185185185179E-4</v>
      </c>
      <c r="N327" s="65">
        <v>10</v>
      </c>
      <c r="O327" s="21">
        <v>8.5844907407407415E-3</v>
      </c>
      <c r="P327" s="65">
        <v>10</v>
      </c>
    </row>
    <row r="328" spans="1:16">
      <c r="A328" s="22"/>
      <c r="B328" s="30"/>
      <c r="C328" s="31"/>
      <c r="D328" s="22"/>
      <c r="E328" s="5"/>
      <c r="F328" s="22"/>
      <c r="G328" s="21"/>
      <c r="H328" s="22"/>
      <c r="I328" s="5"/>
      <c r="J328" s="22"/>
      <c r="K328" s="5"/>
      <c r="L328" s="22"/>
      <c r="M328" s="21"/>
      <c r="N328" s="22"/>
      <c r="O328" s="21"/>
      <c r="P328" s="22"/>
    </row>
    <row r="329" spans="1:16">
      <c r="A329" s="22"/>
      <c r="B329" s="30"/>
      <c r="C329" s="31"/>
      <c r="D329" s="22"/>
      <c r="E329" s="5"/>
      <c r="F329" s="22"/>
      <c r="G329" s="21"/>
      <c r="H329" s="22"/>
      <c r="I329" s="5"/>
      <c r="J329" s="22"/>
      <c r="K329" s="5"/>
      <c r="L329" s="22"/>
      <c r="M329" s="21"/>
      <c r="N329" s="22"/>
      <c r="O329" s="21"/>
      <c r="P329" s="22"/>
    </row>
    <row r="330" spans="1:16">
      <c r="A330" s="13"/>
    </row>
    <row r="331" spans="1:16" s="2" customFormat="1">
      <c r="A331" s="13"/>
      <c r="B331"/>
      <c r="C331"/>
      <c r="D331" s="1"/>
      <c r="E331" s="1"/>
      <c r="F331" s="1"/>
      <c r="G331" s="1"/>
      <c r="H331" s="1"/>
      <c r="I331" s="1"/>
      <c r="J331" s="1"/>
      <c r="K331" s="1"/>
      <c r="L331"/>
    </row>
    <row r="332" spans="1:16" s="2" customFormat="1" ht="28.95" customHeight="1">
      <c r="A332" s="70" t="s">
        <v>39</v>
      </c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ht="28.8">
      <c r="A333" s="55"/>
      <c r="B333" s="56" t="s">
        <v>18</v>
      </c>
      <c r="C333" s="52"/>
      <c r="D333" s="53" t="s">
        <v>2</v>
      </c>
      <c r="E333" s="85" t="s">
        <v>12</v>
      </c>
      <c r="F333" s="85"/>
      <c r="G333" s="85" t="s">
        <v>13</v>
      </c>
      <c r="H333" s="85"/>
      <c r="I333" s="85" t="s">
        <v>10</v>
      </c>
      <c r="J333" s="85"/>
      <c r="K333" s="85" t="s">
        <v>1</v>
      </c>
      <c r="L333" s="86"/>
      <c r="M333" s="85" t="s">
        <v>14</v>
      </c>
      <c r="N333" s="85"/>
      <c r="O333" s="85" t="s">
        <v>15</v>
      </c>
      <c r="P333" s="85"/>
    </row>
    <row r="334" spans="1:16" ht="28.8">
      <c r="A334" s="4" t="s">
        <v>41</v>
      </c>
      <c r="B334" s="18" t="s">
        <v>4</v>
      </c>
      <c r="C334" s="9" t="s">
        <v>5</v>
      </c>
      <c r="D334" s="4"/>
      <c r="E334" s="4" t="s">
        <v>9</v>
      </c>
      <c r="F334" s="4" t="s">
        <v>3</v>
      </c>
      <c r="G334" s="4" t="s">
        <v>21</v>
      </c>
      <c r="H334" s="4" t="s">
        <v>3</v>
      </c>
      <c r="I334" s="4" t="s">
        <v>6</v>
      </c>
      <c r="J334" s="4" t="s">
        <v>3</v>
      </c>
      <c r="K334" s="4" t="s">
        <v>7</v>
      </c>
      <c r="L334" s="4" t="s">
        <v>3</v>
      </c>
      <c r="M334" s="4" t="s">
        <v>21</v>
      </c>
      <c r="N334" s="4" t="s">
        <v>3</v>
      </c>
      <c r="O334" s="4" t="s">
        <v>21</v>
      </c>
      <c r="P334" s="4" t="s">
        <v>3</v>
      </c>
    </row>
    <row r="335" spans="1:16">
      <c r="A335" s="22">
        <v>320</v>
      </c>
      <c r="B335" s="30" t="s">
        <v>173</v>
      </c>
      <c r="C335" s="31" t="s">
        <v>174</v>
      </c>
      <c r="D335" s="22">
        <f t="shared" ref="D335:D341" si="9">SUM(F335+ H335+J335+L335+N335+P335)</f>
        <v>56</v>
      </c>
      <c r="E335" s="5">
        <v>12.3</v>
      </c>
      <c r="F335" s="66">
        <v>9</v>
      </c>
      <c r="G335" s="21">
        <v>1.7048611111111112E-3</v>
      </c>
      <c r="H335" s="66">
        <v>9</v>
      </c>
      <c r="I335" s="5">
        <v>6.65</v>
      </c>
      <c r="J335" s="65">
        <v>10</v>
      </c>
      <c r="K335" s="5">
        <v>5.0599999999999996</v>
      </c>
      <c r="L335" s="65">
        <v>10</v>
      </c>
      <c r="M335" s="35">
        <v>6.8750000000000007E-4</v>
      </c>
      <c r="N335" s="65">
        <v>10</v>
      </c>
      <c r="O335" s="35">
        <v>8.7303240740740744E-3</v>
      </c>
      <c r="P335" s="67">
        <v>8</v>
      </c>
    </row>
    <row r="336" spans="1:16">
      <c r="A336" s="22">
        <v>387</v>
      </c>
      <c r="B336" s="30" t="s">
        <v>76</v>
      </c>
      <c r="C336" s="31" t="s">
        <v>172</v>
      </c>
      <c r="D336" s="22">
        <f t="shared" si="9"/>
        <v>40</v>
      </c>
      <c r="E336" s="5">
        <v>13.9</v>
      </c>
      <c r="F336" s="22">
        <v>7</v>
      </c>
      <c r="G336" s="21">
        <v>2.0254629629629629E-3</v>
      </c>
      <c r="H336" s="22">
        <v>7</v>
      </c>
      <c r="I336" s="5">
        <v>6.6</v>
      </c>
      <c r="J336" s="66">
        <v>9</v>
      </c>
      <c r="K336" s="5">
        <v>2.7</v>
      </c>
      <c r="L336" s="67">
        <v>8</v>
      </c>
      <c r="M336" s="35">
        <v>7.9398148148148145E-4</v>
      </c>
      <c r="N336" s="66">
        <v>9</v>
      </c>
      <c r="O336" s="35"/>
      <c r="P336" s="22"/>
    </row>
    <row r="337" spans="1:16">
      <c r="A337" s="22">
        <v>390</v>
      </c>
      <c r="B337" s="30" t="s">
        <v>175</v>
      </c>
      <c r="C337" s="31" t="s">
        <v>149</v>
      </c>
      <c r="D337" s="22">
        <f t="shared" si="9"/>
        <v>38</v>
      </c>
      <c r="E337" s="5">
        <v>14.6</v>
      </c>
      <c r="F337" s="22">
        <v>6</v>
      </c>
      <c r="G337" s="21">
        <v>1.9212962962962962E-3</v>
      </c>
      <c r="H337" s="67">
        <v>8</v>
      </c>
      <c r="I337" s="5"/>
      <c r="J337" s="22"/>
      <c r="K337" s="5">
        <v>3.9</v>
      </c>
      <c r="L337" s="66">
        <v>9</v>
      </c>
      <c r="M337" s="35">
        <v>8.114583333333333E-4</v>
      </c>
      <c r="N337" s="67">
        <v>8</v>
      </c>
      <c r="O337" s="35">
        <v>8.850694444444444E-3</v>
      </c>
      <c r="P337" s="22">
        <v>7</v>
      </c>
    </row>
    <row r="338" spans="1:16">
      <c r="A338" s="22">
        <v>791</v>
      </c>
      <c r="B338" s="30" t="s">
        <v>176</v>
      </c>
      <c r="C338" s="31" t="s">
        <v>177</v>
      </c>
      <c r="D338" s="22">
        <f t="shared" si="9"/>
        <v>31</v>
      </c>
      <c r="E338" s="5">
        <v>21.7</v>
      </c>
      <c r="F338" s="22">
        <v>5</v>
      </c>
      <c r="G338" s="21">
        <v>2.7430555555555559E-3</v>
      </c>
      <c r="H338" s="22">
        <v>6</v>
      </c>
      <c r="I338" s="5"/>
      <c r="J338" s="22"/>
      <c r="K338" s="5">
        <v>2.2999999999999998</v>
      </c>
      <c r="L338" s="22">
        <v>7</v>
      </c>
      <c r="M338" s="35">
        <v>1.1921296296296296E-3</v>
      </c>
      <c r="N338" s="22">
        <v>7</v>
      </c>
      <c r="O338" s="35">
        <v>1.2945717592592594E-2</v>
      </c>
      <c r="P338" s="22">
        <v>6</v>
      </c>
    </row>
    <row r="339" spans="1:16">
      <c r="A339" s="22">
        <v>382</v>
      </c>
      <c r="B339" s="30" t="s">
        <v>192</v>
      </c>
      <c r="C339" s="31" t="s">
        <v>193</v>
      </c>
      <c r="D339" s="22">
        <f t="shared" si="9"/>
        <v>29</v>
      </c>
      <c r="E339" s="5">
        <v>12.3</v>
      </c>
      <c r="F339" s="66">
        <v>9</v>
      </c>
      <c r="G339" s="21">
        <v>1.4857638888888889E-3</v>
      </c>
      <c r="H339" s="65">
        <v>10</v>
      </c>
      <c r="I339" s="5"/>
      <c r="J339" s="22"/>
      <c r="K339" s="5"/>
      <c r="L339" s="22"/>
      <c r="M339" s="21"/>
      <c r="N339" s="22"/>
      <c r="O339" s="35">
        <v>6.8043981481481488E-3</v>
      </c>
      <c r="P339" s="65">
        <v>10</v>
      </c>
    </row>
    <row r="340" spans="1:16">
      <c r="A340" s="22">
        <v>313</v>
      </c>
      <c r="B340" s="30" t="s">
        <v>185</v>
      </c>
      <c r="C340" s="31" t="s">
        <v>56</v>
      </c>
      <c r="D340" s="22">
        <f t="shared" si="9"/>
        <v>10</v>
      </c>
      <c r="E340" s="5">
        <v>11.6</v>
      </c>
      <c r="F340" s="65">
        <v>10</v>
      </c>
      <c r="G340" s="21"/>
      <c r="H340" s="22"/>
      <c r="I340" s="5"/>
      <c r="J340" s="22"/>
      <c r="K340" s="5"/>
      <c r="L340" s="22"/>
      <c r="M340" s="21"/>
      <c r="N340" s="22"/>
      <c r="O340" s="35"/>
      <c r="P340" s="22"/>
    </row>
    <row r="341" spans="1:16">
      <c r="A341" s="22">
        <v>824</v>
      </c>
      <c r="B341" s="30" t="s">
        <v>372</v>
      </c>
      <c r="C341" s="31" t="s">
        <v>140</v>
      </c>
      <c r="D341" s="22">
        <f t="shared" si="9"/>
        <v>9</v>
      </c>
      <c r="E341" s="5"/>
      <c r="F341" s="22"/>
      <c r="G341" s="21"/>
      <c r="H341" s="22"/>
      <c r="I341" s="5"/>
      <c r="J341" s="22"/>
      <c r="K341" s="5"/>
      <c r="L341" s="22"/>
      <c r="M341" s="21"/>
      <c r="N341" s="22"/>
      <c r="O341" s="35">
        <v>7.3379629629629628E-3</v>
      </c>
      <c r="P341" s="66">
        <v>9</v>
      </c>
    </row>
    <row r="342" spans="1:16">
      <c r="A342" s="22"/>
      <c r="B342" s="30"/>
      <c r="C342" s="31"/>
      <c r="D342" s="22"/>
      <c r="E342" s="5"/>
      <c r="F342" s="22"/>
      <c r="G342" s="21"/>
      <c r="H342" s="22"/>
      <c r="I342" s="5"/>
      <c r="J342" s="22"/>
      <c r="K342" s="5"/>
      <c r="L342" s="22"/>
      <c r="M342" s="21"/>
      <c r="N342" s="22"/>
      <c r="O342" s="35"/>
      <c r="P342" s="22"/>
    </row>
    <row r="343" spans="1:16">
      <c r="A343" s="22"/>
      <c r="B343" s="30"/>
      <c r="C343" s="31"/>
      <c r="D343" s="22"/>
      <c r="E343" s="5"/>
      <c r="F343" s="22"/>
      <c r="G343" s="21"/>
      <c r="H343" s="22"/>
      <c r="I343" s="5"/>
      <c r="J343" s="22"/>
      <c r="K343" s="5"/>
      <c r="L343" s="22"/>
      <c r="M343" s="21"/>
      <c r="N343" s="22"/>
      <c r="O343" s="35"/>
      <c r="P343" s="22"/>
    </row>
    <row r="344" spans="1:16">
      <c r="A344" s="22"/>
      <c r="B344" s="30"/>
      <c r="C344" s="31"/>
      <c r="D344" s="22"/>
      <c r="E344" s="5"/>
      <c r="F344" s="22"/>
      <c r="G344" s="21"/>
      <c r="H344" s="22"/>
      <c r="I344" s="5"/>
      <c r="J344" s="22"/>
      <c r="K344" s="5"/>
      <c r="L344" s="22"/>
      <c r="M344" s="21"/>
      <c r="N344" s="22"/>
      <c r="O344" s="35"/>
      <c r="P344" s="22"/>
    </row>
    <row r="345" spans="1:16">
      <c r="A345" s="28"/>
      <c r="B345" s="34"/>
      <c r="C345" s="34"/>
      <c r="D345" s="28"/>
      <c r="E345" s="29"/>
      <c r="F345" s="28"/>
      <c r="G345" s="3"/>
      <c r="H345" s="28"/>
      <c r="I345" s="14"/>
      <c r="J345" s="28"/>
      <c r="K345" s="14"/>
      <c r="L345" s="28"/>
    </row>
    <row r="346" spans="1:16">
      <c r="A346" s="28"/>
      <c r="B346" s="34"/>
      <c r="C346" s="34"/>
      <c r="D346" s="28"/>
      <c r="E346" s="29"/>
      <c r="F346" s="28"/>
      <c r="G346" s="3"/>
      <c r="H346" s="28"/>
      <c r="I346" s="14"/>
      <c r="J346" s="28"/>
      <c r="K346" s="14"/>
      <c r="L346" s="28"/>
    </row>
    <row r="347" spans="1:16" s="2" customFormat="1" ht="15" customHeight="1">
      <c r="A347" s="13"/>
      <c r="B347"/>
      <c r="C347"/>
      <c r="D347" s="1"/>
      <c r="E347" s="1"/>
      <c r="F347" s="1"/>
      <c r="G347" s="1"/>
      <c r="H347" s="1"/>
      <c r="I347" s="1"/>
      <c r="J347" s="1"/>
      <c r="K347" s="1"/>
      <c r="L347"/>
    </row>
    <row r="348" spans="1:16" s="2" customFormat="1" ht="28.95" customHeight="1">
      <c r="A348" s="70" t="s">
        <v>39</v>
      </c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ht="28.8">
      <c r="A349" s="48"/>
      <c r="B349" s="49" t="s">
        <v>19</v>
      </c>
      <c r="C349" s="40"/>
      <c r="D349" s="41" t="s">
        <v>2</v>
      </c>
      <c r="E349" s="72" t="s">
        <v>12</v>
      </c>
      <c r="F349" s="72"/>
      <c r="G349" s="72" t="s">
        <v>13</v>
      </c>
      <c r="H349" s="72"/>
      <c r="I349" s="72" t="s">
        <v>10</v>
      </c>
      <c r="J349" s="72"/>
      <c r="K349" s="72" t="s">
        <v>1</v>
      </c>
      <c r="L349" s="73"/>
      <c r="M349" s="41" t="s">
        <v>14</v>
      </c>
      <c r="N349" s="41"/>
      <c r="O349" s="72" t="s">
        <v>15</v>
      </c>
      <c r="P349" s="72"/>
    </row>
    <row r="350" spans="1:16" ht="28.8">
      <c r="A350" s="4" t="s">
        <v>41</v>
      </c>
      <c r="B350" s="18" t="s">
        <v>4</v>
      </c>
      <c r="C350" s="9" t="s">
        <v>5</v>
      </c>
      <c r="D350" s="4"/>
      <c r="E350" s="4" t="s">
        <v>9</v>
      </c>
      <c r="F350" s="4" t="s">
        <v>3</v>
      </c>
      <c r="G350" s="4" t="s">
        <v>21</v>
      </c>
      <c r="H350" s="4" t="s">
        <v>3</v>
      </c>
      <c r="I350" s="4" t="s">
        <v>6</v>
      </c>
      <c r="J350" s="4" t="s">
        <v>3</v>
      </c>
      <c r="K350" s="4" t="s">
        <v>7</v>
      </c>
      <c r="L350" s="4" t="s">
        <v>3</v>
      </c>
      <c r="M350" s="4" t="s">
        <v>21</v>
      </c>
      <c r="N350" s="4" t="s">
        <v>3</v>
      </c>
      <c r="O350" s="4" t="s">
        <v>21</v>
      </c>
      <c r="P350" s="4" t="s">
        <v>3</v>
      </c>
    </row>
    <row r="351" spans="1:16">
      <c r="A351" s="22">
        <v>396</v>
      </c>
      <c r="B351" s="30" t="s">
        <v>371</v>
      </c>
      <c r="C351" s="31" t="s">
        <v>284</v>
      </c>
      <c r="D351" s="22">
        <f>SUM(F351+ H351+J351+L351+N351+P351)</f>
        <v>47</v>
      </c>
      <c r="E351" s="5">
        <v>14.19</v>
      </c>
      <c r="F351" s="65">
        <v>10</v>
      </c>
      <c r="G351" s="21">
        <v>2.0150462962962965E-3</v>
      </c>
      <c r="H351" s="66">
        <v>9</v>
      </c>
      <c r="I351" s="5">
        <v>6.5</v>
      </c>
      <c r="J351" s="67">
        <v>8</v>
      </c>
      <c r="K351" s="5">
        <v>4.3</v>
      </c>
      <c r="L351" s="65">
        <v>10</v>
      </c>
      <c r="M351" s="35">
        <v>8.0208333333333336E-4</v>
      </c>
      <c r="N351" s="65">
        <v>10</v>
      </c>
      <c r="O351" s="35"/>
      <c r="P351" s="22"/>
    </row>
    <row r="352" spans="1:16">
      <c r="A352" s="22">
        <v>372</v>
      </c>
      <c r="B352" s="30" t="s">
        <v>179</v>
      </c>
      <c r="C352" s="31" t="s">
        <v>178</v>
      </c>
      <c r="D352" s="22">
        <f>SUM(F352+ H352+J352+L352+N352+P352)</f>
        <v>47</v>
      </c>
      <c r="E352" s="5">
        <v>15.6</v>
      </c>
      <c r="F352" s="67">
        <v>8</v>
      </c>
      <c r="G352" s="21">
        <v>1.7511574074074072E-3</v>
      </c>
      <c r="H352" s="65">
        <v>10</v>
      </c>
      <c r="I352" s="5">
        <v>6.95</v>
      </c>
      <c r="J352" s="65">
        <v>10</v>
      </c>
      <c r="K352" s="5">
        <v>3.06</v>
      </c>
      <c r="L352" s="66">
        <v>9</v>
      </c>
      <c r="M352" s="35"/>
      <c r="N352" s="22"/>
      <c r="O352" s="35">
        <v>7.5636574074074078E-3</v>
      </c>
      <c r="P352" s="65">
        <v>10</v>
      </c>
    </row>
    <row r="353" spans="1:16">
      <c r="A353" s="22">
        <v>367</v>
      </c>
      <c r="B353" s="30" t="s">
        <v>285</v>
      </c>
      <c r="C353" s="31" t="s">
        <v>151</v>
      </c>
      <c r="D353" s="22">
        <f>SUM(F353+ H353+J353+L353+N353+P353)</f>
        <v>17</v>
      </c>
      <c r="E353" s="5"/>
      <c r="F353" s="22"/>
      <c r="G353" s="21">
        <v>2.2384259259259258E-3</v>
      </c>
      <c r="H353" s="67">
        <v>8</v>
      </c>
      <c r="I353" s="5">
        <v>6.8</v>
      </c>
      <c r="J353" s="66">
        <v>9</v>
      </c>
      <c r="K353" s="5"/>
      <c r="L353" s="22"/>
      <c r="M353" s="35"/>
      <c r="N353" s="22"/>
      <c r="O353" s="35"/>
      <c r="P353" s="22"/>
    </row>
    <row r="354" spans="1:16">
      <c r="A354" s="22">
        <v>849</v>
      </c>
      <c r="B354" s="30" t="s">
        <v>150</v>
      </c>
      <c r="C354" s="31" t="s">
        <v>370</v>
      </c>
      <c r="D354" s="22">
        <f>SUM(F354+ H354+J354+L354+N354+P354)</f>
        <v>17</v>
      </c>
      <c r="E354" s="5">
        <v>14.86</v>
      </c>
      <c r="F354" s="66">
        <v>9</v>
      </c>
      <c r="G354" s="21"/>
      <c r="H354" s="22"/>
      <c r="I354" s="5">
        <v>6.5</v>
      </c>
      <c r="J354" s="67">
        <v>8</v>
      </c>
      <c r="K354" s="5"/>
      <c r="L354" s="22"/>
      <c r="M354" s="35"/>
      <c r="N354" s="22"/>
      <c r="O354" s="35"/>
      <c r="P354" s="22"/>
    </row>
    <row r="355" spans="1:16">
      <c r="A355" s="22">
        <v>386</v>
      </c>
      <c r="B355" s="30" t="s">
        <v>286</v>
      </c>
      <c r="C355" s="31" t="s">
        <v>181</v>
      </c>
      <c r="D355" s="22">
        <f>SUM(F355+ H355+J355+L355+N355+P355)</f>
        <v>14</v>
      </c>
      <c r="E355" s="5"/>
      <c r="F355" s="22"/>
      <c r="G355" s="21">
        <v>2.2569444444444447E-3</v>
      </c>
      <c r="H355" s="22">
        <v>7</v>
      </c>
      <c r="I355" s="5">
        <v>4.95</v>
      </c>
      <c r="J355" s="22">
        <v>7</v>
      </c>
      <c r="K355" s="5"/>
      <c r="L355" s="22"/>
      <c r="M355" s="35"/>
      <c r="N355" s="22"/>
      <c r="O355" s="35"/>
      <c r="P355" s="22"/>
    </row>
    <row r="356" spans="1:16">
      <c r="A356" s="22"/>
      <c r="B356" s="30"/>
      <c r="C356" s="31"/>
      <c r="D356" s="22"/>
      <c r="E356" s="5"/>
      <c r="F356" s="22"/>
      <c r="G356" s="21"/>
      <c r="H356" s="22"/>
      <c r="I356" s="5"/>
      <c r="J356" s="22"/>
      <c r="K356" s="5"/>
      <c r="L356" s="22"/>
      <c r="M356" s="35"/>
      <c r="N356" s="22"/>
      <c r="O356" s="35"/>
      <c r="P356" s="22"/>
    </row>
  </sheetData>
  <sortState ref="A351:P355">
    <sortCondition descending="1" ref="D351:D355"/>
    <sortCondition ref="C351:C355"/>
  </sortState>
  <mergeCells count="81">
    <mergeCell ref="M149:N149"/>
    <mergeCell ref="A302:P302"/>
    <mergeCell ref="A287:P287"/>
    <mergeCell ref="M230:N230"/>
    <mergeCell ref="O325:P325"/>
    <mergeCell ref="M325:N325"/>
    <mergeCell ref="E325:F325"/>
    <mergeCell ref="G325:H325"/>
    <mergeCell ref="I325:J325"/>
    <mergeCell ref="K325:L325"/>
    <mergeCell ref="E303:F303"/>
    <mergeCell ref="G303:H303"/>
    <mergeCell ref="I303:J303"/>
    <mergeCell ref="K303:L303"/>
    <mergeCell ref="K288:L288"/>
    <mergeCell ref="A257:N257"/>
    <mergeCell ref="M258:N258"/>
    <mergeCell ref="A324:P324"/>
    <mergeCell ref="A314:P314"/>
    <mergeCell ref="E258:F258"/>
    <mergeCell ref="G258:H258"/>
    <mergeCell ref="I258:J258"/>
    <mergeCell ref="E315:F315"/>
    <mergeCell ref="G315:H315"/>
    <mergeCell ref="I315:J315"/>
    <mergeCell ref="K315:L315"/>
    <mergeCell ref="O315:P315"/>
    <mergeCell ref="M315:N315"/>
    <mergeCell ref="O303:P303"/>
    <mergeCell ref="O288:P288"/>
    <mergeCell ref="M288:N288"/>
    <mergeCell ref="E288:F288"/>
    <mergeCell ref="A190:L190"/>
    <mergeCell ref="I191:J191"/>
    <mergeCell ref="K191:L191"/>
    <mergeCell ref="E230:F230"/>
    <mergeCell ref="G230:H230"/>
    <mergeCell ref="I230:J230"/>
    <mergeCell ref="K230:L230"/>
    <mergeCell ref="E191:F191"/>
    <mergeCell ref="G191:H191"/>
    <mergeCell ref="A229:N229"/>
    <mergeCell ref="G288:H288"/>
    <mergeCell ref="I288:J288"/>
    <mergeCell ref="M303:N303"/>
    <mergeCell ref="O349:P349"/>
    <mergeCell ref="E333:F333"/>
    <mergeCell ref="G333:H333"/>
    <mergeCell ref="I333:J333"/>
    <mergeCell ref="K333:L333"/>
    <mergeCell ref="M333:N333"/>
    <mergeCell ref="O333:P333"/>
    <mergeCell ref="E349:F349"/>
    <mergeCell ref="G349:H349"/>
    <mergeCell ref="I349:J349"/>
    <mergeCell ref="K349:L349"/>
    <mergeCell ref="A332:P332"/>
    <mergeCell ref="A348:P348"/>
    <mergeCell ref="K258:L258"/>
    <mergeCell ref="A1:L2"/>
    <mergeCell ref="E4:F4"/>
    <mergeCell ref="G4:H4"/>
    <mergeCell ref="I4:J4"/>
    <mergeCell ref="K4:L4"/>
    <mergeCell ref="A3:L3"/>
    <mergeCell ref="E149:F149"/>
    <mergeCell ref="K149:L149"/>
    <mergeCell ref="K57:L57"/>
    <mergeCell ref="G149:H149"/>
    <mergeCell ref="I149:J149"/>
    <mergeCell ref="E57:F57"/>
    <mergeCell ref="G57:H57"/>
    <mergeCell ref="I57:J57"/>
    <mergeCell ref="A148:L148"/>
    <mergeCell ref="A31:L31"/>
    <mergeCell ref="A56:L56"/>
    <mergeCell ref="A97:L97"/>
    <mergeCell ref="E32:F32"/>
    <mergeCell ref="G32:H32"/>
    <mergeCell ref="I32:J32"/>
    <mergeCell ref="K32:L32"/>
  </mergeCells>
  <pageMargins left="0.78740157480314965" right="0.51181102362204722" top="0.94488188976377963" bottom="0.39370078740157483" header="0.31496062992125984" footer="0.31496062992125984"/>
  <pageSetup paperSize="9" scale="81" fitToHeight="10" orientation="landscape" horizontalDpi="360" verticalDpi="360" r:id="rId1"/>
  <headerFooter>
    <oddHeader>&amp;C&amp;"Arial,Bold"&amp;16 2016 CLUB CHAMPIONSHIP DAY 2 PROVISIONAL RESULTS
&amp;KFF0000NM = NOT A MEMBER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30"/>
  <sheetViews>
    <sheetView topLeftCell="A105" workbookViewId="0">
      <selection activeCell="L128" sqref="L128"/>
    </sheetView>
  </sheetViews>
  <sheetFormatPr defaultRowHeight="14.4"/>
  <cols>
    <col min="1" max="1" width="6.33203125" customWidth="1"/>
    <col min="2" max="2" width="30.109375" customWidth="1"/>
    <col min="3" max="3" width="20.77734375" customWidth="1"/>
    <col min="4" max="4" width="11.77734375" customWidth="1"/>
    <col min="5" max="5" width="1.44140625" customWidth="1"/>
    <col min="6" max="6" width="8.88671875" customWidth="1"/>
    <col min="7" max="7" width="1.21875" customWidth="1"/>
    <col min="9" max="9" width="1.21875" customWidth="1"/>
    <col min="11" max="11" width="0.77734375" customWidth="1"/>
    <col min="13" max="13" width="0.6640625" customWidth="1"/>
    <col min="15" max="15" width="0.77734375" customWidth="1"/>
  </cols>
  <sheetData>
    <row r="1" spans="1:12" ht="24.6" thickTop="1" thickBot="1">
      <c r="A1" s="87" t="s">
        <v>381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2" ht="15" thickTop="1"/>
    <row r="3" spans="1:12" ht="30" customHeight="1">
      <c r="A3" s="4"/>
      <c r="B3" s="17" t="s">
        <v>26</v>
      </c>
      <c r="C3" s="27"/>
      <c r="D3" s="26"/>
      <c r="E3" s="83" t="s">
        <v>23</v>
      </c>
      <c r="F3" s="83"/>
      <c r="G3" s="83" t="s">
        <v>11</v>
      </c>
      <c r="H3" s="83"/>
      <c r="I3" s="83" t="s">
        <v>0</v>
      </c>
      <c r="J3" s="83"/>
      <c r="K3" s="83" t="s">
        <v>1</v>
      </c>
      <c r="L3" s="84"/>
    </row>
    <row r="4" spans="1:12">
      <c r="A4" s="4"/>
      <c r="B4" s="18" t="s">
        <v>4</v>
      </c>
      <c r="C4" s="9" t="s">
        <v>5</v>
      </c>
      <c r="D4" s="4"/>
      <c r="E4" s="11"/>
      <c r="F4" s="11"/>
      <c r="G4" s="4"/>
      <c r="H4" s="4"/>
      <c r="I4" s="11"/>
      <c r="J4" s="11"/>
      <c r="K4" s="4"/>
      <c r="L4" s="4"/>
    </row>
    <row r="5" spans="1:12">
      <c r="A5" s="22">
        <v>329</v>
      </c>
      <c r="B5" s="31" t="s">
        <v>142</v>
      </c>
      <c r="C5" s="31" t="s">
        <v>199</v>
      </c>
      <c r="D5" s="22">
        <f t="shared" ref="D5:D12" si="0">SUM(F5+ H5+J5+L5)</f>
        <v>57</v>
      </c>
      <c r="E5" s="5">
        <v>11.3</v>
      </c>
      <c r="F5" s="22">
        <v>13</v>
      </c>
      <c r="G5" s="21">
        <v>1.8206018518518519E-3</v>
      </c>
      <c r="H5" s="22">
        <v>10</v>
      </c>
      <c r="I5" s="5">
        <v>15.6</v>
      </c>
      <c r="J5" s="22">
        <v>16</v>
      </c>
      <c r="K5" s="5">
        <v>2.65</v>
      </c>
      <c r="L5" s="67">
        <v>18</v>
      </c>
    </row>
    <row r="6" spans="1:12">
      <c r="A6" s="22">
        <v>328</v>
      </c>
      <c r="B6" s="43" t="s">
        <v>54</v>
      </c>
      <c r="C6" s="43" t="s">
        <v>194</v>
      </c>
      <c r="D6" s="22">
        <f t="shared" si="0"/>
        <v>58</v>
      </c>
      <c r="E6" s="5">
        <v>10.37</v>
      </c>
      <c r="F6" s="67">
        <v>18</v>
      </c>
      <c r="G6" s="21">
        <v>1.6666666666666668E-3</v>
      </c>
      <c r="H6" s="22">
        <v>16</v>
      </c>
      <c r="I6" s="5">
        <v>13.5</v>
      </c>
      <c r="J6" s="64">
        <v>13</v>
      </c>
      <c r="K6" s="5">
        <v>2.12</v>
      </c>
      <c r="L6" s="22">
        <v>11</v>
      </c>
    </row>
    <row r="7" spans="1:12">
      <c r="A7" s="22">
        <v>277</v>
      </c>
      <c r="B7" s="31" t="s">
        <v>206</v>
      </c>
      <c r="C7" s="31" t="s">
        <v>205</v>
      </c>
      <c r="D7" s="22">
        <f t="shared" si="0"/>
        <v>59</v>
      </c>
      <c r="E7" s="5">
        <v>10.46</v>
      </c>
      <c r="F7" s="22">
        <v>17</v>
      </c>
      <c r="G7" s="21">
        <v>1.5752314814814815E-3</v>
      </c>
      <c r="H7" s="67">
        <v>18</v>
      </c>
      <c r="I7" s="5">
        <v>9</v>
      </c>
      <c r="J7" s="64">
        <v>9</v>
      </c>
      <c r="K7" s="5">
        <v>2.2999999999999998</v>
      </c>
      <c r="L7" s="22">
        <v>15</v>
      </c>
    </row>
    <row r="8" spans="1:12">
      <c r="A8" s="22">
        <v>234</v>
      </c>
      <c r="B8" s="43" t="s">
        <v>197</v>
      </c>
      <c r="C8" s="43" t="s">
        <v>198</v>
      </c>
      <c r="D8" s="22">
        <f t="shared" si="0"/>
        <v>62</v>
      </c>
      <c r="E8" s="5">
        <v>11.15</v>
      </c>
      <c r="F8" s="22">
        <v>14</v>
      </c>
      <c r="G8" s="21">
        <v>1.707175925925926E-3</v>
      </c>
      <c r="H8" s="22">
        <v>14</v>
      </c>
      <c r="I8" s="5">
        <v>18.2</v>
      </c>
      <c r="J8" s="67">
        <v>18</v>
      </c>
      <c r="K8" s="5">
        <v>2.35</v>
      </c>
      <c r="L8" s="22">
        <v>16</v>
      </c>
    </row>
    <row r="9" spans="1:12">
      <c r="A9" s="22">
        <v>325</v>
      </c>
      <c r="B9" s="43" t="s">
        <v>207</v>
      </c>
      <c r="C9" s="43" t="s">
        <v>208</v>
      </c>
      <c r="D9" s="22">
        <f t="shared" si="0"/>
        <v>64</v>
      </c>
      <c r="E9" s="5">
        <v>10.83</v>
      </c>
      <c r="F9" s="22">
        <v>16</v>
      </c>
      <c r="G9" s="21">
        <v>1.5636574074074075E-3</v>
      </c>
      <c r="H9" s="66">
        <v>19</v>
      </c>
      <c r="I9" s="5">
        <v>13</v>
      </c>
      <c r="J9" s="22">
        <v>12</v>
      </c>
      <c r="K9" s="5">
        <v>2.61</v>
      </c>
      <c r="L9" s="22">
        <v>17</v>
      </c>
    </row>
    <row r="10" spans="1:12">
      <c r="A10" s="22">
        <v>262</v>
      </c>
      <c r="B10" s="43" t="s">
        <v>85</v>
      </c>
      <c r="C10" s="43" t="s">
        <v>88</v>
      </c>
      <c r="D10" s="22">
        <f t="shared" si="0"/>
        <v>65</v>
      </c>
      <c r="E10" s="5">
        <v>10.31</v>
      </c>
      <c r="F10" s="66">
        <v>19</v>
      </c>
      <c r="G10" s="21">
        <v>1.721064814814815E-3</v>
      </c>
      <c r="H10" s="22">
        <v>13</v>
      </c>
      <c r="I10" s="5">
        <v>21.3</v>
      </c>
      <c r="J10" s="65">
        <v>20</v>
      </c>
      <c r="K10" s="5">
        <v>2.2200000000000002</v>
      </c>
      <c r="L10" s="22">
        <v>13</v>
      </c>
    </row>
    <row r="11" spans="1:12">
      <c r="A11" s="22">
        <v>265</v>
      </c>
      <c r="B11" s="43" t="s">
        <v>49</v>
      </c>
      <c r="C11" s="43" t="s">
        <v>204</v>
      </c>
      <c r="D11" s="22">
        <f t="shared" si="0"/>
        <v>65</v>
      </c>
      <c r="E11" s="64">
        <v>10.16</v>
      </c>
      <c r="F11" s="65">
        <v>20</v>
      </c>
      <c r="G11" s="21">
        <v>1.5104166666666666E-3</v>
      </c>
      <c r="H11" s="65">
        <v>20</v>
      </c>
      <c r="I11" s="5">
        <v>7</v>
      </c>
      <c r="J11" s="22">
        <v>6</v>
      </c>
      <c r="K11" s="5">
        <v>2.83</v>
      </c>
      <c r="L11" s="66">
        <v>19</v>
      </c>
    </row>
    <row r="12" spans="1:12">
      <c r="A12" s="36">
        <v>255</v>
      </c>
      <c r="B12" s="43" t="s">
        <v>74</v>
      </c>
      <c r="C12" s="43" t="s">
        <v>196</v>
      </c>
      <c r="D12" s="22">
        <f t="shared" si="0"/>
        <v>71</v>
      </c>
      <c r="E12" s="5">
        <v>11.06</v>
      </c>
      <c r="F12" s="22">
        <v>15</v>
      </c>
      <c r="G12" s="21">
        <v>1.6458333333333333E-3</v>
      </c>
      <c r="H12" s="22">
        <v>17</v>
      </c>
      <c r="I12" s="5">
        <v>20.100000000000001</v>
      </c>
      <c r="J12" s="66">
        <v>19</v>
      </c>
      <c r="K12" s="5">
        <v>2.9</v>
      </c>
      <c r="L12" s="65">
        <v>20</v>
      </c>
    </row>
    <row r="14" spans="1:12" ht="30.6" customHeight="1">
      <c r="A14" s="20"/>
      <c r="B14" s="19" t="s">
        <v>27</v>
      </c>
      <c r="C14" s="25"/>
      <c r="D14" s="24"/>
      <c r="E14" s="90" t="s">
        <v>23</v>
      </c>
      <c r="F14" s="90"/>
      <c r="G14" s="90" t="s">
        <v>11</v>
      </c>
      <c r="H14" s="90"/>
      <c r="I14" s="90" t="s">
        <v>0</v>
      </c>
      <c r="J14" s="90"/>
      <c r="K14" s="90" t="s">
        <v>1</v>
      </c>
      <c r="L14" s="91"/>
    </row>
    <row r="15" spans="1:12">
      <c r="A15" s="4"/>
      <c r="B15" s="18" t="s">
        <v>4</v>
      </c>
      <c r="C15" s="9" t="s">
        <v>5</v>
      </c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22">
        <v>796</v>
      </c>
      <c r="B16" s="31" t="s">
        <v>295</v>
      </c>
      <c r="C16" s="31" t="s">
        <v>296</v>
      </c>
      <c r="D16" s="22">
        <f t="shared" ref="D16:D21" si="1">SUM(F16+ H16+J16+L16)</f>
        <v>39</v>
      </c>
      <c r="E16" s="5"/>
      <c r="F16" s="22"/>
      <c r="G16" s="21">
        <v>1.5879629629629629E-3</v>
      </c>
      <c r="H16" s="66">
        <v>19</v>
      </c>
      <c r="I16" s="5"/>
      <c r="J16" s="22"/>
      <c r="K16" s="5">
        <v>2.89</v>
      </c>
      <c r="L16" s="65">
        <v>20</v>
      </c>
    </row>
    <row r="17" spans="1:12">
      <c r="A17" s="22">
        <v>299</v>
      </c>
      <c r="B17" s="31" t="s">
        <v>152</v>
      </c>
      <c r="C17" s="31" t="s">
        <v>97</v>
      </c>
      <c r="D17" s="22">
        <f t="shared" si="1"/>
        <v>66</v>
      </c>
      <c r="E17" s="5">
        <v>10.94</v>
      </c>
      <c r="F17" s="67">
        <v>18</v>
      </c>
      <c r="G17" s="21">
        <v>1.8344907407407407E-3</v>
      </c>
      <c r="H17" s="22">
        <v>15</v>
      </c>
      <c r="I17" s="5">
        <v>8.5</v>
      </c>
      <c r="J17" s="66">
        <v>19</v>
      </c>
      <c r="K17" s="5">
        <v>2.4</v>
      </c>
      <c r="L17" s="22">
        <v>14</v>
      </c>
    </row>
    <row r="18" spans="1:12">
      <c r="A18" s="22">
        <v>241</v>
      </c>
      <c r="B18" s="31" t="s">
        <v>184</v>
      </c>
      <c r="C18" s="31" t="s">
        <v>224</v>
      </c>
      <c r="D18" s="22">
        <f t="shared" si="1"/>
        <v>66</v>
      </c>
      <c r="E18" s="5">
        <v>11.28</v>
      </c>
      <c r="F18" s="22">
        <v>14</v>
      </c>
      <c r="G18" s="21">
        <v>1.8414351851851853E-3</v>
      </c>
      <c r="H18" s="22">
        <v>14</v>
      </c>
      <c r="I18" s="5">
        <v>8.4</v>
      </c>
      <c r="J18" s="67">
        <v>18</v>
      </c>
      <c r="K18" s="5">
        <v>2.89</v>
      </c>
      <c r="L18" s="65">
        <v>20</v>
      </c>
    </row>
    <row r="19" spans="1:12">
      <c r="A19" s="22">
        <v>286</v>
      </c>
      <c r="B19" s="31" t="s">
        <v>220</v>
      </c>
      <c r="C19" s="31" t="s">
        <v>221</v>
      </c>
      <c r="D19" s="22">
        <f t="shared" si="1"/>
        <v>69</v>
      </c>
      <c r="E19" s="5">
        <v>11.19</v>
      </c>
      <c r="F19" s="22">
        <v>16</v>
      </c>
      <c r="G19" s="21">
        <v>1.6655092592592592E-3</v>
      </c>
      <c r="H19" s="67">
        <v>18</v>
      </c>
      <c r="I19" s="5">
        <v>8.4</v>
      </c>
      <c r="J19" s="67">
        <v>18</v>
      </c>
      <c r="K19" s="5">
        <v>2.66</v>
      </c>
      <c r="L19" s="22">
        <v>17</v>
      </c>
    </row>
    <row r="20" spans="1:12">
      <c r="A20" s="22">
        <v>264</v>
      </c>
      <c r="B20" s="31" t="s">
        <v>216</v>
      </c>
      <c r="C20" s="31" t="s">
        <v>54</v>
      </c>
      <c r="D20" s="22">
        <f t="shared" si="1"/>
        <v>71</v>
      </c>
      <c r="E20" s="5">
        <v>10.01</v>
      </c>
      <c r="F20" s="65">
        <v>20</v>
      </c>
      <c r="G20" s="21">
        <v>1.5868055555555557E-3</v>
      </c>
      <c r="H20" s="65">
        <v>20</v>
      </c>
      <c r="I20" s="5">
        <v>6.4</v>
      </c>
      <c r="J20" s="22">
        <v>15</v>
      </c>
      <c r="K20" s="5">
        <v>2.58</v>
      </c>
      <c r="L20" s="22">
        <v>16</v>
      </c>
    </row>
    <row r="21" spans="1:12">
      <c r="A21" s="22">
        <v>240</v>
      </c>
      <c r="B21" s="31" t="s">
        <v>217</v>
      </c>
      <c r="C21" s="31" t="s">
        <v>218</v>
      </c>
      <c r="D21" s="22">
        <f t="shared" si="1"/>
        <v>73</v>
      </c>
      <c r="E21" s="5">
        <v>10.26</v>
      </c>
      <c r="F21" s="66">
        <v>19</v>
      </c>
      <c r="G21" s="21">
        <v>1.7997685185185185E-3</v>
      </c>
      <c r="H21" s="22">
        <v>16</v>
      </c>
      <c r="I21" s="5">
        <v>9.6999999999999993</v>
      </c>
      <c r="J21" s="65">
        <v>20</v>
      </c>
      <c r="K21" s="5">
        <v>2.68</v>
      </c>
      <c r="L21" s="67">
        <v>18</v>
      </c>
    </row>
    <row r="23" spans="1:12" ht="31.2" customHeight="1">
      <c r="A23" s="4"/>
      <c r="B23" s="17" t="s">
        <v>28</v>
      </c>
      <c r="C23" s="27"/>
      <c r="D23" s="26"/>
      <c r="E23" s="83" t="s">
        <v>23</v>
      </c>
      <c r="F23" s="83"/>
      <c r="G23" s="83" t="s">
        <v>11</v>
      </c>
      <c r="H23" s="83"/>
      <c r="I23" s="83" t="s">
        <v>0</v>
      </c>
      <c r="J23" s="83"/>
      <c r="K23" s="83" t="s">
        <v>1</v>
      </c>
      <c r="L23" s="84"/>
    </row>
    <row r="24" spans="1:12">
      <c r="A24" s="4"/>
      <c r="B24" s="18" t="s">
        <v>20</v>
      </c>
      <c r="C24" s="9" t="s">
        <v>5</v>
      </c>
      <c r="D24" s="4"/>
      <c r="E24" s="11"/>
      <c r="F24" s="11"/>
      <c r="G24" s="4"/>
      <c r="H24" s="4"/>
      <c r="I24" s="11"/>
      <c r="J24" s="11"/>
      <c r="K24" s="4"/>
      <c r="L24" s="4"/>
    </row>
    <row r="25" spans="1:12">
      <c r="A25" s="22">
        <v>808</v>
      </c>
      <c r="B25" s="30" t="s">
        <v>42</v>
      </c>
      <c r="C25" s="31" t="s">
        <v>302</v>
      </c>
      <c r="D25" s="22">
        <f t="shared" ref="D25:D30" si="2">SUM(F25+ H25+J25+L25)</f>
        <v>31</v>
      </c>
      <c r="E25" s="5"/>
      <c r="F25" s="22"/>
      <c r="G25" s="21">
        <v>1.5995370370370371E-3</v>
      </c>
      <c r="H25" s="22">
        <v>12</v>
      </c>
      <c r="I25" s="5">
        <v>27.6</v>
      </c>
      <c r="J25" s="66">
        <v>19</v>
      </c>
      <c r="K25" s="5"/>
      <c r="L25" s="22"/>
    </row>
    <row r="26" spans="1:12">
      <c r="A26" s="22">
        <v>258</v>
      </c>
      <c r="B26" s="30" t="s">
        <v>43</v>
      </c>
      <c r="C26" s="31" t="s">
        <v>373</v>
      </c>
      <c r="D26" s="22">
        <f t="shared" si="2"/>
        <v>44</v>
      </c>
      <c r="E26" s="5">
        <v>10.7</v>
      </c>
      <c r="F26" s="22">
        <v>9</v>
      </c>
      <c r="G26" s="21">
        <v>1.7141203703703702E-3</v>
      </c>
      <c r="H26" s="22">
        <v>7</v>
      </c>
      <c r="I26" s="5">
        <v>26.2</v>
      </c>
      <c r="J26" s="67">
        <v>18</v>
      </c>
      <c r="K26" s="5">
        <v>2.2200000000000002</v>
      </c>
      <c r="L26" s="22">
        <v>10</v>
      </c>
    </row>
    <row r="27" spans="1:12">
      <c r="A27" s="22">
        <v>271</v>
      </c>
      <c r="B27" s="30" t="s">
        <v>47</v>
      </c>
      <c r="C27" s="31" t="s">
        <v>48</v>
      </c>
      <c r="D27" s="22">
        <f t="shared" si="2"/>
        <v>56</v>
      </c>
      <c r="E27" s="5">
        <v>9.9</v>
      </c>
      <c r="F27" s="22">
        <v>14</v>
      </c>
      <c r="G27" s="21">
        <v>1.6180555555555557E-3</v>
      </c>
      <c r="H27" s="22">
        <v>11</v>
      </c>
      <c r="I27" s="5">
        <v>18.7</v>
      </c>
      <c r="J27" s="22">
        <v>12</v>
      </c>
      <c r="K27" s="5">
        <v>3.65</v>
      </c>
      <c r="L27" s="66">
        <v>19</v>
      </c>
    </row>
    <row r="28" spans="1:12">
      <c r="A28" s="22">
        <v>289</v>
      </c>
      <c r="B28" s="30" t="s">
        <v>76</v>
      </c>
      <c r="C28" s="31" t="s">
        <v>77</v>
      </c>
      <c r="D28" s="22">
        <f t="shared" si="2"/>
        <v>65</v>
      </c>
      <c r="E28" s="5">
        <v>9.48</v>
      </c>
      <c r="F28" s="67">
        <v>18</v>
      </c>
      <c r="G28" s="21">
        <v>1.4202546296296298E-3</v>
      </c>
      <c r="H28" s="67">
        <v>18</v>
      </c>
      <c r="I28" s="5">
        <v>20.5</v>
      </c>
      <c r="J28" s="22">
        <v>14</v>
      </c>
      <c r="K28" s="5">
        <v>3.15</v>
      </c>
      <c r="L28" s="22">
        <v>15</v>
      </c>
    </row>
    <row r="29" spans="1:12">
      <c r="A29" s="22">
        <v>288</v>
      </c>
      <c r="B29" s="30" t="s">
        <v>70</v>
      </c>
      <c r="C29" s="31" t="s">
        <v>71</v>
      </c>
      <c r="D29" s="22">
        <f t="shared" si="2"/>
        <v>71</v>
      </c>
      <c r="E29" s="5">
        <v>9.34</v>
      </c>
      <c r="F29" s="66">
        <v>19</v>
      </c>
      <c r="G29" s="21">
        <v>1.3333333333333333E-3</v>
      </c>
      <c r="H29" s="66">
        <v>19</v>
      </c>
      <c r="I29" s="5">
        <v>23.4</v>
      </c>
      <c r="J29" s="22">
        <v>15</v>
      </c>
      <c r="K29" s="5">
        <v>3.54</v>
      </c>
      <c r="L29" s="67">
        <v>18</v>
      </c>
    </row>
    <row r="30" spans="1:12">
      <c r="A30" s="22">
        <v>254</v>
      </c>
      <c r="B30" s="30" t="s">
        <v>74</v>
      </c>
      <c r="C30" s="31" t="s">
        <v>75</v>
      </c>
      <c r="D30" s="22">
        <f t="shared" si="2"/>
        <v>80</v>
      </c>
      <c r="E30" s="5">
        <v>9.01</v>
      </c>
      <c r="F30" s="65">
        <v>20</v>
      </c>
      <c r="G30" s="21">
        <v>1.3067129629629629E-3</v>
      </c>
      <c r="H30" s="65">
        <v>20</v>
      </c>
      <c r="I30" s="5">
        <v>31.4</v>
      </c>
      <c r="J30" s="65">
        <v>20</v>
      </c>
      <c r="K30" s="5">
        <v>4.25</v>
      </c>
      <c r="L30" s="65">
        <v>20</v>
      </c>
    </row>
    <row r="32" spans="1:12" ht="28.95" customHeight="1">
      <c r="A32" s="20"/>
      <c r="B32" s="19" t="s">
        <v>29</v>
      </c>
      <c r="C32" s="25"/>
      <c r="D32" s="24"/>
      <c r="E32" s="90" t="s">
        <v>23</v>
      </c>
      <c r="F32" s="90"/>
      <c r="G32" s="90" t="s">
        <v>11</v>
      </c>
      <c r="H32" s="90"/>
      <c r="I32" s="90" t="s">
        <v>0</v>
      </c>
      <c r="J32" s="90"/>
      <c r="K32" s="90" t="s">
        <v>1</v>
      </c>
      <c r="L32" s="91"/>
    </row>
    <row r="33" spans="1:12">
      <c r="A33" s="4"/>
      <c r="B33" s="18" t="s">
        <v>4</v>
      </c>
      <c r="C33" s="9" t="s">
        <v>5</v>
      </c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22">
        <v>333</v>
      </c>
      <c r="B34" s="30" t="s">
        <v>115</v>
      </c>
      <c r="C34" s="31" t="s">
        <v>116</v>
      </c>
      <c r="D34" s="22">
        <f t="shared" ref="D34:D42" si="3">SUM(F34+ H34+J34+L34)</f>
        <v>57</v>
      </c>
      <c r="E34" s="5">
        <v>11.1</v>
      </c>
      <c r="F34" s="22">
        <v>18</v>
      </c>
      <c r="G34" s="21"/>
      <c r="H34" s="22"/>
      <c r="I34" s="5">
        <v>16.100000000000001</v>
      </c>
      <c r="J34" s="66">
        <v>39</v>
      </c>
      <c r="K34" s="5"/>
      <c r="L34" s="22"/>
    </row>
    <row r="35" spans="1:12">
      <c r="A35" s="22">
        <v>252</v>
      </c>
      <c r="B35" s="30" t="s">
        <v>61</v>
      </c>
      <c r="C35" s="31" t="s">
        <v>62</v>
      </c>
      <c r="D35" s="22">
        <f t="shared" si="3"/>
        <v>110</v>
      </c>
      <c r="E35" s="5">
        <v>10.51</v>
      </c>
      <c r="F35" s="22">
        <v>26</v>
      </c>
      <c r="G35" s="21">
        <v>1.5347222222222223E-3</v>
      </c>
      <c r="H35" s="67">
        <v>38</v>
      </c>
      <c r="I35" s="5">
        <v>7.6</v>
      </c>
      <c r="J35" s="22">
        <v>16</v>
      </c>
      <c r="K35" s="5">
        <v>2.76</v>
      </c>
      <c r="L35" s="22">
        <v>30</v>
      </c>
    </row>
    <row r="36" spans="1:12">
      <c r="A36" s="22">
        <v>268</v>
      </c>
      <c r="B36" s="30" t="s">
        <v>109</v>
      </c>
      <c r="C36" s="31" t="s">
        <v>110</v>
      </c>
      <c r="D36" s="22">
        <f t="shared" si="3"/>
        <v>115</v>
      </c>
      <c r="E36" s="5">
        <v>10.210000000000001</v>
      </c>
      <c r="F36" s="22">
        <v>30</v>
      </c>
      <c r="G36" s="21">
        <v>1.6736111111111112E-3</v>
      </c>
      <c r="H36" s="22">
        <v>28</v>
      </c>
      <c r="I36" s="5">
        <v>15.6</v>
      </c>
      <c r="J36" s="67">
        <v>38</v>
      </c>
      <c r="K36" s="5">
        <v>2.37</v>
      </c>
      <c r="L36" s="22">
        <v>19</v>
      </c>
    </row>
    <row r="37" spans="1:12">
      <c r="A37" s="22">
        <v>266</v>
      </c>
      <c r="B37" s="30" t="s">
        <v>378</v>
      </c>
      <c r="C37" s="31" t="s">
        <v>56</v>
      </c>
      <c r="D37" s="22">
        <f t="shared" si="3"/>
        <v>123</v>
      </c>
      <c r="E37" s="5">
        <v>9.7799999999999994</v>
      </c>
      <c r="F37" s="22">
        <v>35</v>
      </c>
      <c r="G37" s="21">
        <v>1.6747685185185184E-3</v>
      </c>
      <c r="H37" s="22">
        <v>27</v>
      </c>
      <c r="I37" s="5">
        <v>9.8000000000000007</v>
      </c>
      <c r="J37" s="22">
        <v>23</v>
      </c>
      <c r="K37" s="5">
        <v>2.98</v>
      </c>
      <c r="L37" s="67">
        <v>38</v>
      </c>
    </row>
    <row r="38" spans="1:12">
      <c r="A38" s="22">
        <v>235</v>
      </c>
      <c r="B38" s="30" t="s">
        <v>105</v>
      </c>
      <c r="C38" s="31" t="s">
        <v>131</v>
      </c>
      <c r="D38" s="22">
        <f t="shared" si="3"/>
        <v>128</v>
      </c>
      <c r="E38" s="5">
        <v>9.4</v>
      </c>
      <c r="F38" s="65">
        <v>40</v>
      </c>
      <c r="G38" s="21">
        <v>1.5555555555555557E-3</v>
      </c>
      <c r="H38" s="22">
        <v>37</v>
      </c>
      <c r="I38" s="5">
        <v>7.5</v>
      </c>
      <c r="J38" s="22">
        <v>14</v>
      </c>
      <c r="K38" s="5">
        <v>2.95</v>
      </c>
      <c r="L38" s="22">
        <v>37</v>
      </c>
    </row>
    <row r="39" spans="1:12">
      <c r="A39" s="22">
        <v>249</v>
      </c>
      <c r="B39" s="30" t="s">
        <v>107</v>
      </c>
      <c r="C39" s="31" t="s">
        <v>108</v>
      </c>
      <c r="D39" s="22">
        <f t="shared" si="3"/>
        <v>132</v>
      </c>
      <c r="E39" s="5">
        <v>9.5299999999999994</v>
      </c>
      <c r="F39" s="66">
        <v>39</v>
      </c>
      <c r="G39" s="21">
        <v>1.5925925925925927E-3</v>
      </c>
      <c r="H39" s="22">
        <v>35</v>
      </c>
      <c r="I39" s="5">
        <v>8</v>
      </c>
      <c r="J39" s="22">
        <v>18</v>
      </c>
      <c r="K39" s="5">
        <v>3.28</v>
      </c>
      <c r="L39" s="65">
        <v>40</v>
      </c>
    </row>
    <row r="40" spans="1:12">
      <c r="A40" s="22">
        <v>282</v>
      </c>
      <c r="B40" s="30" t="s">
        <v>118</v>
      </c>
      <c r="C40" s="31" t="s">
        <v>119</v>
      </c>
      <c r="D40" s="22">
        <f t="shared" si="3"/>
        <v>137</v>
      </c>
      <c r="E40" s="5">
        <v>9.76</v>
      </c>
      <c r="F40" s="22">
        <v>36</v>
      </c>
      <c r="G40" s="21">
        <v>1.6145833333333333E-3</v>
      </c>
      <c r="H40" s="22">
        <v>32</v>
      </c>
      <c r="I40" s="5">
        <v>17.5</v>
      </c>
      <c r="J40" s="65">
        <v>40</v>
      </c>
      <c r="K40" s="5">
        <v>2.73</v>
      </c>
      <c r="L40" s="22">
        <v>29</v>
      </c>
    </row>
    <row r="41" spans="1:12">
      <c r="A41" s="22">
        <v>256</v>
      </c>
      <c r="B41" s="30" t="s">
        <v>101</v>
      </c>
      <c r="C41" s="31" t="s">
        <v>102</v>
      </c>
      <c r="D41" s="22">
        <f t="shared" si="3"/>
        <v>143</v>
      </c>
      <c r="E41" s="5">
        <v>9.75</v>
      </c>
      <c r="F41" s="22">
        <v>37</v>
      </c>
      <c r="G41" s="21">
        <v>1.517361111111111E-3</v>
      </c>
      <c r="H41" s="66">
        <v>39</v>
      </c>
      <c r="I41" s="5">
        <v>12.2</v>
      </c>
      <c r="J41" s="22">
        <v>35</v>
      </c>
      <c r="K41" s="5">
        <v>2.8</v>
      </c>
      <c r="L41" s="22">
        <v>32</v>
      </c>
    </row>
    <row r="42" spans="1:12">
      <c r="A42" s="22">
        <v>246</v>
      </c>
      <c r="B42" s="30" t="s">
        <v>132</v>
      </c>
      <c r="C42" s="31" t="s">
        <v>100</v>
      </c>
      <c r="D42" s="22">
        <f t="shared" si="3"/>
        <v>153</v>
      </c>
      <c r="E42" s="5">
        <v>9.7100000000000009</v>
      </c>
      <c r="F42" s="67">
        <v>38</v>
      </c>
      <c r="G42" s="21">
        <v>1.3888888888888889E-3</v>
      </c>
      <c r="H42" s="65">
        <v>40</v>
      </c>
      <c r="I42" s="5">
        <v>13.9</v>
      </c>
      <c r="J42" s="22">
        <v>36</v>
      </c>
      <c r="K42" s="5">
        <v>3.21</v>
      </c>
      <c r="L42" s="66">
        <v>39</v>
      </c>
    </row>
    <row r="44" spans="1:12" ht="30.6" customHeight="1">
      <c r="A44" s="4"/>
      <c r="B44" s="17" t="s">
        <v>30</v>
      </c>
      <c r="C44" s="27"/>
      <c r="D44" s="26"/>
      <c r="E44" s="83" t="s">
        <v>24</v>
      </c>
      <c r="F44" s="83"/>
      <c r="G44" s="83" t="s">
        <v>13</v>
      </c>
      <c r="H44" s="83"/>
      <c r="I44" s="83" t="s">
        <v>10</v>
      </c>
      <c r="J44" s="83"/>
      <c r="K44" s="83" t="s">
        <v>1</v>
      </c>
      <c r="L44" s="84"/>
    </row>
    <row r="45" spans="1:12">
      <c r="A45" s="4"/>
      <c r="B45" s="18" t="s">
        <v>4</v>
      </c>
      <c r="C45" s="9" t="s">
        <v>5</v>
      </c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22">
        <v>381</v>
      </c>
      <c r="B46" s="30" t="s">
        <v>185</v>
      </c>
      <c r="C46" s="31" t="s">
        <v>334</v>
      </c>
      <c r="D46" s="22">
        <f t="shared" ref="D46:D55" si="4">SUM(F46+ H46+J46+L46)</f>
        <v>49</v>
      </c>
      <c r="E46" s="5">
        <v>11.9</v>
      </c>
      <c r="F46" s="22">
        <v>21</v>
      </c>
      <c r="G46" s="21"/>
      <c r="H46" s="22"/>
      <c r="I46" s="5">
        <v>5.3</v>
      </c>
      <c r="J46" s="67">
        <v>28</v>
      </c>
      <c r="K46" s="5"/>
      <c r="L46" s="22"/>
    </row>
    <row r="47" spans="1:12">
      <c r="A47" s="22">
        <v>300</v>
      </c>
      <c r="B47" s="30" t="s">
        <v>332</v>
      </c>
      <c r="C47" s="31" t="s">
        <v>131</v>
      </c>
      <c r="D47" s="22">
        <f t="shared" si="4"/>
        <v>51</v>
      </c>
      <c r="E47" s="5">
        <v>11.64</v>
      </c>
      <c r="F47" s="22">
        <v>22</v>
      </c>
      <c r="G47" s="21"/>
      <c r="H47" s="22"/>
      <c r="I47" s="5">
        <v>5.6</v>
      </c>
      <c r="J47" s="66">
        <v>29</v>
      </c>
      <c r="K47" s="5"/>
      <c r="L47" s="22"/>
    </row>
    <row r="48" spans="1:12">
      <c r="A48" s="22">
        <v>309</v>
      </c>
      <c r="B48" s="30" t="s">
        <v>94</v>
      </c>
      <c r="C48" s="31" t="s">
        <v>95</v>
      </c>
      <c r="D48" s="22">
        <f t="shared" si="4"/>
        <v>57</v>
      </c>
      <c r="E48" s="5"/>
      <c r="F48" s="22"/>
      <c r="G48" s="21">
        <v>1.7696759259259261E-3</v>
      </c>
      <c r="H48" s="66">
        <v>29</v>
      </c>
      <c r="I48" s="5"/>
      <c r="J48" s="22"/>
      <c r="K48" s="5">
        <v>4.05</v>
      </c>
      <c r="L48" s="67">
        <v>28</v>
      </c>
    </row>
    <row r="49" spans="1:12">
      <c r="A49" s="22">
        <v>825</v>
      </c>
      <c r="B49" s="30" t="s">
        <v>254</v>
      </c>
      <c r="C49" s="31" t="s">
        <v>255</v>
      </c>
      <c r="D49" s="22">
        <f t="shared" si="4"/>
        <v>64</v>
      </c>
      <c r="E49" s="5">
        <v>12.74</v>
      </c>
      <c r="F49" s="22">
        <v>15</v>
      </c>
      <c r="G49" s="21">
        <v>1.8729166666666668E-3</v>
      </c>
      <c r="H49" s="67">
        <v>28</v>
      </c>
      <c r="I49" s="5"/>
      <c r="J49" s="22"/>
      <c r="K49" s="5">
        <v>3.4</v>
      </c>
      <c r="L49" s="22">
        <v>21</v>
      </c>
    </row>
    <row r="50" spans="1:12">
      <c r="A50" s="22">
        <v>310</v>
      </c>
      <c r="B50" s="30" t="s">
        <v>92</v>
      </c>
      <c r="C50" s="31" t="s">
        <v>93</v>
      </c>
      <c r="D50" s="22">
        <f t="shared" si="4"/>
        <v>86</v>
      </c>
      <c r="E50" s="5">
        <v>10.43</v>
      </c>
      <c r="F50" s="65">
        <v>30</v>
      </c>
      <c r="G50" s="21">
        <v>1.96875E-3</v>
      </c>
      <c r="H50" s="22">
        <v>19</v>
      </c>
      <c r="I50" s="5">
        <v>5.05</v>
      </c>
      <c r="J50" s="22">
        <v>25</v>
      </c>
      <c r="K50" s="5">
        <v>2.63</v>
      </c>
      <c r="L50" s="22">
        <v>12</v>
      </c>
    </row>
    <row r="51" spans="1:12">
      <c r="A51" s="22">
        <v>352</v>
      </c>
      <c r="B51" s="30" t="s">
        <v>74</v>
      </c>
      <c r="C51" s="31" t="s">
        <v>64</v>
      </c>
      <c r="D51" s="22">
        <f t="shared" si="4"/>
        <v>90</v>
      </c>
      <c r="E51" s="5">
        <v>10.6</v>
      </c>
      <c r="F51" s="66">
        <v>29</v>
      </c>
      <c r="G51" s="21">
        <v>1.9930555555555556E-3</v>
      </c>
      <c r="H51" s="22">
        <v>17</v>
      </c>
      <c r="I51" s="5">
        <v>3.65</v>
      </c>
      <c r="J51" s="22">
        <v>14</v>
      </c>
      <c r="K51" s="5">
        <v>4.0999999999999996</v>
      </c>
      <c r="L51" s="65">
        <v>30</v>
      </c>
    </row>
    <row r="52" spans="1:12">
      <c r="A52" s="22">
        <v>253</v>
      </c>
      <c r="B52" s="30" t="s">
        <v>138</v>
      </c>
      <c r="C52" s="31" t="s">
        <v>139</v>
      </c>
      <c r="D52" s="22">
        <f t="shared" si="4"/>
        <v>98</v>
      </c>
      <c r="E52" s="5">
        <v>11.2</v>
      </c>
      <c r="F52" s="22">
        <v>26</v>
      </c>
      <c r="G52" s="21">
        <v>1.761574074074074E-3</v>
      </c>
      <c r="H52" s="65">
        <v>30</v>
      </c>
      <c r="I52" s="5">
        <v>4.05</v>
      </c>
      <c r="J52" s="22">
        <v>15</v>
      </c>
      <c r="K52" s="5">
        <v>3.92</v>
      </c>
      <c r="L52" s="22">
        <v>27</v>
      </c>
    </row>
    <row r="53" spans="1:12">
      <c r="A53" s="22">
        <v>345</v>
      </c>
      <c r="B53" s="30" t="s">
        <v>74</v>
      </c>
      <c r="C53" s="31" t="s">
        <v>140</v>
      </c>
      <c r="D53" s="22">
        <f t="shared" si="4"/>
        <v>101</v>
      </c>
      <c r="E53" s="5">
        <v>11.6</v>
      </c>
      <c r="F53" s="22">
        <v>24</v>
      </c>
      <c r="G53" s="21">
        <v>1.8726851851851853E-3</v>
      </c>
      <c r="H53" s="67">
        <v>28</v>
      </c>
      <c r="I53" s="5">
        <v>4.5999999999999996</v>
      </c>
      <c r="J53" s="22">
        <v>24</v>
      </c>
      <c r="K53" s="5">
        <v>3.7</v>
      </c>
      <c r="L53" s="22">
        <v>25</v>
      </c>
    </row>
    <row r="54" spans="1:12">
      <c r="A54" s="22">
        <v>388</v>
      </c>
      <c r="B54" s="30" t="s">
        <v>76</v>
      </c>
      <c r="C54" s="31" t="s">
        <v>98</v>
      </c>
      <c r="D54" s="22">
        <f t="shared" si="4"/>
        <v>101</v>
      </c>
      <c r="E54" s="5">
        <v>11.9</v>
      </c>
      <c r="F54" s="22">
        <v>21</v>
      </c>
      <c r="G54" s="21">
        <v>1.9548611111111112E-3</v>
      </c>
      <c r="H54" s="22">
        <v>20</v>
      </c>
      <c r="I54" s="5">
        <v>5.7</v>
      </c>
      <c r="J54" s="65">
        <v>30</v>
      </c>
      <c r="K54" s="5">
        <v>4.0999999999999996</v>
      </c>
      <c r="L54" s="65">
        <v>30</v>
      </c>
    </row>
    <row r="55" spans="1:12">
      <c r="A55" s="22">
        <v>349</v>
      </c>
      <c r="B55" s="30" t="s">
        <v>256</v>
      </c>
      <c r="C55" s="31" t="s">
        <v>257</v>
      </c>
      <c r="D55" s="22">
        <f t="shared" si="4"/>
        <v>104</v>
      </c>
      <c r="E55" s="5">
        <v>11</v>
      </c>
      <c r="F55" s="67">
        <v>28</v>
      </c>
      <c r="G55" s="21">
        <v>1.914351851851852E-3</v>
      </c>
      <c r="H55" s="22">
        <v>26</v>
      </c>
      <c r="I55" s="5">
        <v>4.5999999999999996</v>
      </c>
      <c r="J55" s="22">
        <v>24</v>
      </c>
      <c r="K55" s="5">
        <v>3.81</v>
      </c>
      <c r="L55" s="22">
        <v>26</v>
      </c>
    </row>
    <row r="57" spans="1:12" ht="28.95" customHeight="1">
      <c r="A57" s="20"/>
      <c r="B57" s="19" t="s">
        <v>31</v>
      </c>
      <c r="C57" s="25"/>
      <c r="D57" s="24"/>
      <c r="E57" s="92" t="s">
        <v>22</v>
      </c>
      <c r="F57" s="93"/>
      <c r="G57" s="90" t="s">
        <v>8</v>
      </c>
      <c r="H57" s="90"/>
      <c r="I57" s="90" t="s">
        <v>10</v>
      </c>
      <c r="J57" s="90"/>
      <c r="K57" s="90" t="s">
        <v>1</v>
      </c>
      <c r="L57" s="91"/>
    </row>
    <row r="58" spans="1:12">
      <c r="A58" s="4"/>
      <c r="B58" s="18" t="s">
        <v>4</v>
      </c>
      <c r="C58" s="9" t="s">
        <v>5</v>
      </c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22">
        <v>831</v>
      </c>
      <c r="B59" s="30" t="s">
        <v>342</v>
      </c>
      <c r="C59" s="31" t="s">
        <v>343</v>
      </c>
      <c r="D59" s="22">
        <f t="shared" ref="D59:D67" si="5">SUM(F59+ H59+J59+L59)</f>
        <v>49</v>
      </c>
      <c r="E59" s="5">
        <v>11.36</v>
      </c>
      <c r="F59" s="22">
        <v>20</v>
      </c>
      <c r="G59" s="21"/>
      <c r="H59" s="31"/>
      <c r="I59" s="5"/>
      <c r="J59" s="22"/>
      <c r="K59" s="5">
        <v>3.75</v>
      </c>
      <c r="L59" s="66">
        <v>29</v>
      </c>
    </row>
    <row r="60" spans="1:12">
      <c r="A60" s="22">
        <v>842</v>
      </c>
      <c r="B60" s="30" t="s">
        <v>59</v>
      </c>
      <c r="C60" s="31" t="s">
        <v>338</v>
      </c>
      <c r="D60" s="22">
        <f t="shared" si="5"/>
        <v>53</v>
      </c>
      <c r="E60" s="5">
        <v>11.12</v>
      </c>
      <c r="F60" s="22">
        <v>23</v>
      </c>
      <c r="G60" s="21"/>
      <c r="H60" s="31"/>
      <c r="I60" s="5"/>
      <c r="J60" s="22"/>
      <c r="K60" s="5">
        <v>4.04</v>
      </c>
      <c r="L60" s="65">
        <v>30</v>
      </c>
    </row>
    <row r="61" spans="1:12">
      <c r="A61" s="22">
        <v>392</v>
      </c>
      <c r="B61" s="30" t="s">
        <v>261</v>
      </c>
      <c r="C61" s="31" t="s">
        <v>265</v>
      </c>
      <c r="D61" s="22">
        <f t="shared" si="5"/>
        <v>54</v>
      </c>
      <c r="E61" s="5"/>
      <c r="F61" s="22"/>
      <c r="G61" s="21">
        <v>1.9340277777777778E-3</v>
      </c>
      <c r="H61" s="22">
        <v>24</v>
      </c>
      <c r="I61" s="5">
        <v>9.9</v>
      </c>
      <c r="J61" s="65">
        <v>30</v>
      </c>
      <c r="K61" s="5"/>
      <c r="L61" s="22"/>
    </row>
    <row r="62" spans="1:12">
      <c r="A62" s="64">
        <v>356</v>
      </c>
      <c r="B62" s="30" t="s">
        <v>152</v>
      </c>
      <c r="C62" s="31" t="s">
        <v>42</v>
      </c>
      <c r="D62" s="22">
        <f t="shared" si="5"/>
        <v>57</v>
      </c>
      <c r="E62" s="5">
        <v>11.6</v>
      </c>
      <c r="F62" s="22">
        <v>16</v>
      </c>
      <c r="G62" s="21"/>
      <c r="H62" s="22"/>
      <c r="I62" s="5">
        <v>6.68</v>
      </c>
      <c r="J62" s="67">
        <v>28</v>
      </c>
      <c r="K62" s="5">
        <v>2.86</v>
      </c>
      <c r="L62" s="22">
        <v>13</v>
      </c>
    </row>
    <row r="63" spans="1:12">
      <c r="A63" s="22">
        <v>383</v>
      </c>
      <c r="B63" s="30" t="s">
        <v>126</v>
      </c>
      <c r="C63" s="31" t="s">
        <v>127</v>
      </c>
      <c r="D63" s="22">
        <f t="shared" si="5"/>
        <v>79</v>
      </c>
      <c r="E63" s="5">
        <v>10.78</v>
      </c>
      <c r="F63" s="67">
        <v>28</v>
      </c>
      <c r="G63" s="21">
        <v>2.1527777777777778E-3</v>
      </c>
      <c r="H63" s="22">
        <v>18</v>
      </c>
      <c r="I63" s="5">
        <v>4.32</v>
      </c>
      <c r="J63" s="22">
        <v>17</v>
      </c>
      <c r="K63" s="5">
        <v>3.05</v>
      </c>
      <c r="L63" s="22">
        <v>16</v>
      </c>
    </row>
    <row r="64" spans="1:12">
      <c r="A64" s="22">
        <v>314</v>
      </c>
      <c r="B64" s="30" t="s">
        <v>145</v>
      </c>
      <c r="C64" s="31" t="s">
        <v>156</v>
      </c>
      <c r="D64" s="22">
        <f t="shared" si="5"/>
        <v>87</v>
      </c>
      <c r="E64" s="5">
        <v>11.35</v>
      </c>
      <c r="F64" s="22">
        <v>21</v>
      </c>
      <c r="G64" s="21">
        <v>1.7951388888888889E-3</v>
      </c>
      <c r="H64" s="67">
        <v>28</v>
      </c>
      <c r="I64" s="5">
        <v>4.82</v>
      </c>
      <c r="J64" s="22">
        <v>19</v>
      </c>
      <c r="K64" s="5">
        <v>3.26</v>
      </c>
      <c r="L64" s="22">
        <v>19</v>
      </c>
    </row>
    <row r="65" spans="1:12">
      <c r="A65" s="22">
        <v>351</v>
      </c>
      <c r="B65" s="31" t="s">
        <v>130</v>
      </c>
      <c r="C65" s="31" t="s">
        <v>131</v>
      </c>
      <c r="D65" s="22">
        <f t="shared" si="5"/>
        <v>94</v>
      </c>
      <c r="E65" s="5">
        <v>11.07</v>
      </c>
      <c r="F65" s="22">
        <v>25</v>
      </c>
      <c r="G65" s="21">
        <v>2.1643518518518518E-3</v>
      </c>
      <c r="H65" s="22">
        <v>17</v>
      </c>
      <c r="I65" s="5">
        <v>6.75</v>
      </c>
      <c r="J65" s="66">
        <v>29</v>
      </c>
      <c r="K65" s="5">
        <v>3.56</v>
      </c>
      <c r="L65" s="22">
        <v>23</v>
      </c>
    </row>
    <row r="66" spans="1:12">
      <c r="A66" s="64">
        <v>369</v>
      </c>
      <c r="B66" s="30" t="s">
        <v>261</v>
      </c>
      <c r="C66" s="31" t="s">
        <v>375</v>
      </c>
      <c r="D66" s="22">
        <f t="shared" si="5"/>
        <v>102</v>
      </c>
      <c r="E66" s="5">
        <v>10.31</v>
      </c>
      <c r="F66" s="66">
        <v>29</v>
      </c>
      <c r="G66" s="21">
        <v>1.7847222222222225E-3</v>
      </c>
      <c r="H66" s="66">
        <v>29</v>
      </c>
      <c r="I66" s="5">
        <v>4.5</v>
      </c>
      <c r="J66" s="22">
        <v>18</v>
      </c>
      <c r="K66" s="5">
        <v>3.62</v>
      </c>
      <c r="L66" s="22">
        <v>26</v>
      </c>
    </row>
    <row r="67" spans="1:12">
      <c r="A67" s="64">
        <v>237</v>
      </c>
      <c r="B67" s="30" t="s">
        <v>67</v>
      </c>
      <c r="C67" s="31" t="s">
        <v>143</v>
      </c>
      <c r="D67" s="22">
        <f t="shared" si="5"/>
        <v>110</v>
      </c>
      <c r="E67" s="5">
        <v>9.99</v>
      </c>
      <c r="F67" s="65">
        <v>30</v>
      </c>
      <c r="G67" s="21">
        <v>1.7662037037037039E-3</v>
      </c>
      <c r="H67" s="65">
        <v>30</v>
      </c>
      <c r="I67" s="5">
        <v>5.17</v>
      </c>
      <c r="J67" s="22">
        <v>22</v>
      </c>
      <c r="K67" s="5">
        <v>3.74</v>
      </c>
      <c r="L67" s="67">
        <v>28</v>
      </c>
    </row>
    <row r="69" spans="1:12" ht="29.4" customHeight="1">
      <c r="A69" s="4"/>
      <c r="B69" s="17" t="s">
        <v>32</v>
      </c>
      <c r="C69" s="27"/>
      <c r="D69" s="26"/>
      <c r="E69" s="83" t="s">
        <v>12</v>
      </c>
      <c r="F69" s="83"/>
      <c r="G69" s="83" t="s">
        <v>13</v>
      </c>
      <c r="H69" s="83"/>
      <c r="I69" s="83" t="s">
        <v>10</v>
      </c>
      <c r="J69" s="83"/>
      <c r="K69" s="83" t="s">
        <v>1</v>
      </c>
      <c r="L69" s="84"/>
    </row>
    <row r="70" spans="1:12">
      <c r="A70" s="4"/>
      <c r="B70" s="18" t="s">
        <v>4</v>
      </c>
      <c r="C70" s="9" t="s">
        <v>5</v>
      </c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22">
        <v>316</v>
      </c>
      <c r="B71" s="30" t="s">
        <v>90</v>
      </c>
      <c r="C71" s="31" t="s">
        <v>42</v>
      </c>
      <c r="D71" s="22">
        <f t="shared" ref="D71:D78" si="6">SUM(F71+ H71+J71+L71+N71)</f>
        <v>52</v>
      </c>
      <c r="E71" s="5">
        <v>14.42</v>
      </c>
      <c r="F71" s="22">
        <v>10</v>
      </c>
      <c r="G71" s="21">
        <v>1.8145833333333332E-3</v>
      </c>
      <c r="H71" s="22">
        <v>11</v>
      </c>
      <c r="I71" s="5">
        <v>8.15</v>
      </c>
      <c r="J71" s="65">
        <v>20</v>
      </c>
      <c r="K71" s="5">
        <v>3.84</v>
      </c>
      <c r="L71" s="22">
        <v>11</v>
      </c>
    </row>
    <row r="72" spans="1:12">
      <c r="A72" s="22">
        <v>350</v>
      </c>
      <c r="B72" s="30" t="s">
        <v>85</v>
      </c>
      <c r="C72" s="31" t="s">
        <v>140</v>
      </c>
      <c r="D72" s="22">
        <f t="shared" si="6"/>
        <v>55</v>
      </c>
      <c r="E72" s="5">
        <v>14.18</v>
      </c>
      <c r="F72" s="22">
        <v>11</v>
      </c>
      <c r="G72" s="21">
        <v>1.6712962962962964E-3</v>
      </c>
      <c r="H72" s="67">
        <v>18</v>
      </c>
      <c r="I72" s="5">
        <v>6</v>
      </c>
      <c r="J72" s="22">
        <v>13</v>
      </c>
      <c r="K72" s="5">
        <v>4.04</v>
      </c>
      <c r="L72" s="22">
        <v>13</v>
      </c>
    </row>
    <row r="73" spans="1:12">
      <c r="A73" s="22">
        <v>341</v>
      </c>
      <c r="B73" s="30" t="s">
        <v>52</v>
      </c>
      <c r="C73" s="31" t="s">
        <v>137</v>
      </c>
      <c r="D73" s="22">
        <f t="shared" si="6"/>
        <v>56</v>
      </c>
      <c r="E73" s="5">
        <v>13.43</v>
      </c>
      <c r="F73" s="22">
        <v>14</v>
      </c>
      <c r="G73" s="21">
        <v>1.6608796296296296E-3</v>
      </c>
      <c r="H73" s="66">
        <v>19</v>
      </c>
      <c r="I73" s="5">
        <v>4.95</v>
      </c>
      <c r="J73" s="22">
        <v>11</v>
      </c>
      <c r="K73" s="5">
        <v>3.97</v>
      </c>
      <c r="L73" s="22">
        <v>12</v>
      </c>
    </row>
    <row r="74" spans="1:12">
      <c r="A74" s="22">
        <v>353</v>
      </c>
      <c r="B74" s="30" t="s">
        <v>256</v>
      </c>
      <c r="C74" s="31" t="s">
        <v>187</v>
      </c>
      <c r="D74" s="22">
        <f t="shared" si="6"/>
        <v>60</v>
      </c>
      <c r="E74" s="5">
        <v>12.27</v>
      </c>
      <c r="F74" s="66">
        <v>19</v>
      </c>
      <c r="G74" s="21">
        <v>1.9119212962962961E-3</v>
      </c>
      <c r="H74" s="22">
        <v>9</v>
      </c>
      <c r="I74" s="5">
        <v>6.6</v>
      </c>
      <c r="J74" s="22">
        <v>15</v>
      </c>
      <c r="K74" s="5">
        <v>4.6500000000000004</v>
      </c>
      <c r="L74" s="22">
        <v>17</v>
      </c>
    </row>
    <row r="75" spans="1:12">
      <c r="A75" s="22">
        <v>360</v>
      </c>
      <c r="B75" s="30" t="s">
        <v>159</v>
      </c>
      <c r="C75" s="31" t="s">
        <v>160</v>
      </c>
      <c r="D75" s="22">
        <f t="shared" si="6"/>
        <v>64</v>
      </c>
      <c r="E75" s="5">
        <v>13.66</v>
      </c>
      <c r="F75" s="22">
        <v>13</v>
      </c>
      <c r="G75" s="21">
        <v>1.721064814814815E-3</v>
      </c>
      <c r="H75" s="22">
        <v>14</v>
      </c>
      <c r="I75" s="5">
        <v>7.65</v>
      </c>
      <c r="J75" s="66">
        <v>19</v>
      </c>
      <c r="K75" s="5">
        <v>4.7</v>
      </c>
      <c r="L75" s="67">
        <v>18</v>
      </c>
    </row>
    <row r="76" spans="1:12">
      <c r="A76" s="22">
        <v>379</v>
      </c>
      <c r="B76" s="30" t="s">
        <v>44</v>
      </c>
      <c r="C76" s="31" t="s">
        <v>269</v>
      </c>
      <c r="D76" s="22">
        <f t="shared" si="6"/>
        <v>65</v>
      </c>
      <c r="E76" s="5">
        <v>12.87</v>
      </c>
      <c r="F76" s="22">
        <v>17</v>
      </c>
      <c r="G76" s="21">
        <v>1.7870370370370368E-3</v>
      </c>
      <c r="H76" s="22">
        <v>12</v>
      </c>
      <c r="I76" s="5">
        <v>7</v>
      </c>
      <c r="J76" s="22">
        <v>17</v>
      </c>
      <c r="K76" s="5">
        <v>4.8</v>
      </c>
      <c r="L76" s="66">
        <v>19</v>
      </c>
    </row>
    <row r="77" spans="1:12">
      <c r="A77" s="22">
        <v>384</v>
      </c>
      <c r="B77" s="30" t="s">
        <v>90</v>
      </c>
      <c r="C77" s="31" t="s">
        <v>157</v>
      </c>
      <c r="D77" s="22">
        <f t="shared" si="6"/>
        <v>68</v>
      </c>
      <c r="E77" s="5">
        <v>12.57</v>
      </c>
      <c r="F77" s="67">
        <v>18</v>
      </c>
      <c r="G77" s="21">
        <v>1.5729166666666667E-3</v>
      </c>
      <c r="H77" s="65">
        <v>20</v>
      </c>
      <c r="I77" s="5">
        <v>6.05</v>
      </c>
      <c r="J77" s="22">
        <v>14</v>
      </c>
      <c r="K77" s="5">
        <v>4.3899999999999997</v>
      </c>
      <c r="L77" s="22">
        <v>16</v>
      </c>
    </row>
    <row r="78" spans="1:12">
      <c r="A78" s="22">
        <v>378</v>
      </c>
      <c r="B78" s="30" t="s">
        <v>207</v>
      </c>
      <c r="C78" s="31" t="s">
        <v>123</v>
      </c>
      <c r="D78" s="22">
        <f t="shared" si="6"/>
        <v>73</v>
      </c>
      <c r="E78" s="5">
        <v>11.94</v>
      </c>
      <c r="F78" s="65">
        <v>20</v>
      </c>
      <c r="G78" s="21">
        <v>1.71875E-3</v>
      </c>
      <c r="H78" s="22">
        <v>15</v>
      </c>
      <c r="I78" s="5">
        <v>7.5</v>
      </c>
      <c r="J78" s="67">
        <v>18</v>
      </c>
      <c r="K78" s="5">
        <v>5.22</v>
      </c>
      <c r="L78" s="65">
        <v>20</v>
      </c>
    </row>
    <row r="80" spans="1:12" ht="27.6" customHeight="1">
      <c r="A80" s="20"/>
      <c r="B80" s="19" t="s">
        <v>33</v>
      </c>
      <c r="C80" s="25"/>
      <c r="D80" s="24"/>
      <c r="E80" s="92" t="s">
        <v>12</v>
      </c>
      <c r="F80" s="93"/>
      <c r="G80" s="90" t="s">
        <v>13</v>
      </c>
      <c r="H80" s="90"/>
      <c r="I80" s="90" t="s">
        <v>10</v>
      </c>
      <c r="J80" s="90"/>
      <c r="K80" s="90" t="s">
        <v>1</v>
      </c>
      <c r="L80" s="91"/>
    </row>
    <row r="81" spans="1:16">
      <c r="A81" s="4"/>
      <c r="B81" s="18" t="s">
        <v>4</v>
      </c>
      <c r="C81" s="9" t="s">
        <v>5</v>
      </c>
      <c r="D81" s="4"/>
      <c r="E81" s="4"/>
      <c r="F81" s="4"/>
      <c r="G81" s="4"/>
      <c r="H81" s="4"/>
      <c r="I81" s="4"/>
      <c r="J81" s="4"/>
      <c r="K81" s="4"/>
      <c r="L81" s="4"/>
    </row>
    <row r="82" spans="1:16">
      <c r="A82" s="64">
        <v>370</v>
      </c>
      <c r="B82" s="30" t="s">
        <v>244</v>
      </c>
      <c r="C82" s="31" t="s">
        <v>110</v>
      </c>
      <c r="D82" s="22">
        <f t="shared" ref="D82:D87" si="7">SUM(F82+ H82+J82+L82+N82)</f>
        <v>54</v>
      </c>
      <c r="E82" s="5">
        <v>14.4</v>
      </c>
      <c r="F82" s="22">
        <v>12</v>
      </c>
      <c r="G82" s="21">
        <v>2.1461805555555557E-3</v>
      </c>
      <c r="H82" s="22">
        <v>9</v>
      </c>
      <c r="I82" s="5">
        <v>6.78</v>
      </c>
      <c r="J82" s="67">
        <v>18</v>
      </c>
      <c r="K82" s="5">
        <v>3.67</v>
      </c>
      <c r="L82" s="22">
        <v>15</v>
      </c>
    </row>
    <row r="83" spans="1:16">
      <c r="A83" s="22">
        <v>338</v>
      </c>
      <c r="B83" s="30" t="s">
        <v>163</v>
      </c>
      <c r="C83" s="31" t="s">
        <v>77</v>
      </c>
      <c r="D83" s="22">
        <f t="shared" si="7"/>
        <v>60</v>
      </c>
      <c r="E83" s="5">
        <v>14.33</v>
      </c>
      <c r="F83" s="22">
        <v>13</v>
      </c>
      <c r="G83" s="21">
        <v>1.7685185185185184E-3</v>
      </c>
      <c r="H83" s="66">
        <v>19</v>
      </c>
      <c r="I83" s="5">
        <v>5.8</v>
      </c>
      <c r="J83" s="22">
        <v>12</v>
      </c>
      <c r="K83" s="5">
        <v>3.74</v>
      </c>
      <c r="L83" s="22">
        <v>16</v>
      </c>
    </row>
    <row r="84" spans="1:16">
      <c r="A84" s="22">
        <v>374</v>
      </c>
      <c r="B84" s="30" t="s">
        <v>167</v>
      </c>
      <c r="C84" s="31" t="s">
        <v>168</v>
      </c>
      <c r="D84" s="22">
        <f t="shared" si="7"/>
        <v>66</v>
      </c>
      <c r="E84" s="5">
        <v>13.13</v>
      </c>
      <c r="F84" s="66">
        <v>19</v>
      </c>
      <c r="G84" s="21">
        <v>2.2187499999999998E-3</v>
      </c>
      <c r="H84" s="22">
        <v>8</v>
      </c>
      <c r="I84" s="5">
        <v>7.72</v>
      </c>
      <c r="J84" s="66">
        <v>19</v>
      </c>
      <c r="K84" s="5">
        <v>4.43</v>
      </c>
      <c r="L84" s="65">
        <v>20</v>
      </c>
    </row>
    <row r="85" spans="1:16">
      <c r="A85" s="64">
        <v>394</v>
      </c>
      <c r="B85" s="30" t="s">
        <v>115</v>
      </c>
      <c r="C85" s="31" t="s">
        <v>148</v>
      </c>
      <c r="D85" s="22">
        <f t="shared" si="7"/>
        <v>69</v>
      </c>
      <c r="E85" s="5">
        <v>12.8</v>
      </c>
      <c r="F85" s="65">
        <v>20</v>
      </c>
      <c r="G85" s="21">
        <v>1.9995370370370371E-3</v>
      </c>
      <c r="H85" s="22">
        <v>15</v>
      </c>
      <c r="I85" s="5">
        <v>6.25</v>
      </c>
      <c r="J85" s="22">
        <v>15</v>
      </c>
      <c r="K85" s="5">
        <v>4.13</v>
      </c>
      <c r="L85" s="66">
        <v>19</v>
      </c>
    </row>
    <row r="86" spans="1:16">
      <c r="A86" s="22">
        <v>357</v>
      </c>
      <c r="B86" s="30" t="s">
        <v>147</v>
      </c>
      <c r="C86" s="31" t="s">
        <v>125</v>
      </c>
      <c r="D86" s="22">
        <f t="shared" si="7"/>
        <v>70</v>
      </c>
      <c r="E86" s="5">
        <v>14.02</v>
      </c>
      <c r="F86" s="22">
        <v>14</v>
      </c>
      <c r="G86" s="21">
        <v>1.8900462962962961E-3</v>
      </c>
      <c r="H86" s="67">
        <v>18</v>
      </c>
      <c r="I86" s="5">
        <v>8.15</v>
      </c>
      <c r="J86" s="65">
        <v>20</v>
      </c>
      <c r="K86" s="5">
        <v>3.97</v>
      </c>
      <c r="L86" s="67">
        <v>18</v>
      </c>
    </row>
    <row r="87" spans="1:16">
      <c r="A87" s="22">
        <v>363</v>
      </c>
      <c r="B87" s="30" t="s">
        <v>63</v>
      </c>
      <c r="C87" s="31" t="s">
        <v>164</v>
      </c>
      <c r="D87" s="22">
        <f t="shared" si="7"/>
        <v>71</v>
      </c>
      <c r="E87" s="5">
        <v>13.35</v>
      </c>
      <c r="F87" s="67">
        <v>18</v>
      </c>
      <c r="G87" s="21">
        <v>1.689814814814815E-3</v>
      </c>
      <c r="H87" s="65">
        <v>20</v>
      </c>
      <c r="I87" s="5">
        <v>6.4</v>
      </c>
      <c r="J87" s="22">
        <v>16</v>
      </c>
      <c r="K87" s="5">
        <v>3.85</v>
      </c>
      <c r="L87" s="22">
        <v>17</v>
      </c>
    </row>
    <row r="88" spans="1:16">
      <c r="A88" s="13"/>
      <c r="B88" s="12"/>
      <c r="C88" s="12"/>
      <c r="D88" s="13"/>
      <c r="E88" s="29"/>
      <c r="F88" s="28"/>
      <c r="G88" s="23"/>
      <c r="H88" s="28"/>
      <c r="I88" s="14"/>
      <c r="J88" s="28"/>
      <c r="K88" s="14"/>
      <c r="L88" s="13"/>
    </row>
    <row r="89" spans="1:16" ht="28.95" customHeight="1">
      <c r="A89" s="4"/>
      <c r="B89" s="17" t="s">
        <v>34</v>
      </c>
      <c r="C89" s="27"/>
      <c r="D89" s="26"/>
      <c r="E89" s="83" t="s">
        <v>12</v>
      </c>
      <c r="F89" s="83"/>
      <c r="G89" s="83" t="s">
        <v>13</v>
      </c>
      <c r="H89" s="83"/>
      <c r="I89" s="83" t="s">
        <v>10</v>
      </c>
      <c r="J89" s="83"/>
      <c r="K89" s="83" t="s">
        <v>1</v>
      </c>
      <c r="L89" s="84"/>
      <c r="M89" s="83" t="s">
        <v>14</v>
      </c>
      <c r="N89" s="83"/>
      <c r="O89" s="83" t="s">
        <v>15</v>
      </c>
      <c r="P89" s="83"/>
    </row>
    <row r="90" spans="1:16">
      <c r="A90" s="4"/>
      <c r="B90" s="18" t="s">
        <v>4</v>
      </c>
      <c r="C90" s="9" t="s">
        <v>5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22">
        <v>837</v>
      </c>
      <c r="B91" s="30" t="s">
        <v>158</v>
      </c>
      <c r="C91" s="31" t="s">
        <v>368</v>
      </c>
      <c r="D91" s="22">
        <f>SUM(F91+ H91+J91+L91+N91+P91)</f>
        <v>10</v>
      </c>
      <c r="E91" s="5">
        <v>11.9</v>
      </c>
      <c r="F91" s="65">
        <v>10</v>
      </c>
      <c r="G91" s="21"/>
      <c r="H91" s="22"/>
      <c r="I91" s="5"/>
      <c r="J91" s="22"/>
      <c r="K91" s="5"/>
      <c r="L91" s="22"/>
      <c r="M91" s="35"/>
      <c r="N91" s="22"/>
      <c r="O91" s="35"/>
      <c r="P91" s="22"/>
    </row>
    <row r="92" spans="1:16">
      <c r="A92" s="22">
        <v>398</v>
      </c>
      <c r="B92" s="30" t="s">
        <v>141</v>
      </c>
      <c r="C92" s="31" t="s">
        <v>281</v>
      </c>
      <c r="D92" s="22">
        <f>SUM(F92+ H92+J92+L92+N92+P92)</f>
        <v>18</v>
      </c>
      <c r="E92" s="5"/>
      <c r="F92" s="22"/>
      <c r="G92" s="21">
        <v>1.8796296296296295E-3</v>
      </c>
      <c r="H92" s="66">
        <v>9</v>
      </c>
      <c r="I92" s="5"/>
      <c r="J92" s="22"/>
      <c r="K92" s="5">
        <v>4.66</v>
      </c>
      <c r="L92" s="66">
        <v>9</v>
      </c>
      <c r="M92" s="35"/>
      <c r="N92" s="22"/>
      <c r="O92" s="35"/>
      <c r="P92" s="22"/>
    </row>
    <row r="93" spans="1:16">
      <c r="A93" s="22">
        <v>818</v>
      </c>
      <c r="B93" s="30" t="s">
        <v>96</v>
      </c>
      <c r="C93" s="31" t="s">
        <v>369</v>
      </c>
      <c r="D93" s="22">
        <f>SUM(F93+ H93+J93+L93+N93+P93)</f>
        <v>18</v>
      </c>
      <c r="E93" s="5">
        <v>13.5</v>
      </c>
      <c r="F93" s="69">
        <v>8</v>
      </c>
      <c r="G93" s="21"/>
      <c r="H93" s="22"/>
      <c r="I93" s="5"/>
      <c r="J93" s="22"/>
      <c r="K93" s="5"/>
      <c r="L93" s="22"/>
      <c r="M93" s="35"/>
      <c r="N93" s="22"/>
      <c r="O93" s="35">
        <v>7.8340277777777783E-3</v>
      </c>
      <c r="P93" s="65">
        <v>10</v>
      </c>
    </row>
    <row r="94" spans="1:16">
      <c r="A94" s="22">
        <v>389</v>
      </c>
      <c r="B94" s="30" t="s">
        <v>161</v>
      </c>
      <c r="C94" s="31" t="s">
        <v>162</v>
      </c>
      <c r="D94" s="22">
        <f>SUM(F94+ H94+J94+L94+N94+P94)</f>
        <v>20</v>
      </c>
      <c r="E94" s="5"/>
      <c r="F94" s="22"/>
      <c r="G94" s="21">
        <v>1.761574074074074E-3</v>
      </c>
      <c r="H94" s="65">
        <v>10</v>
      </c>
      <c r="I94" s="5"/>
      <c r="J94" s="22"/>
      <c r="K94" s="5">
        <v>5.25</v>
      </c>
      <c r="L94" s="65">
        <v>10</v>
      </c>
      <c r="M94" s="35"/>
      <c r="N94" s="22"/>
      <c r="O94" s="35"/>
      <c r="P94" s="22"/>
    </row>
    <row r="95" spans="1:16">
      <c r="A95" s="22">
        <v>376</v>
      </c>
      <c r="B95" s="30" t="s">
        <v>170</v>
      </c>
      <c r="C95" s="31" t="s">
        <v>169</v>
      </c>
      <c r="D95" s="22">
        <f>SUM(F95+ H95+J95+L95+N95+P95)</f>
        <v>45</v>
      </c>
      <c r="E95" s="5">
        <v>12.9</v>
      </c>
      <c r="F95" s="66">
        <v>9</v>
      </c>
      <c r="G95" s="21">
        <v>1.9791666666666668E-3</v>
      </c>
      <c r="H95" s="69">
        <v>8</v>
      </c>
      <c r="I95" s="5">
        <v>5.8</v>
      </c>
      <c r="J95" s="65">
        <v>10</v>
      </c>
      <c r="K95" s="5">
        <v>4.5</v>
      </c>
      <c r="L95" s="69">
        <v>8</v>
      </c>
      <c r="M95" s="35">
        <v>8.3449074074074068E-4</v>
      </c>
      <c r="N95" s="65">
        <v>10</v>
      </c>
      <c r="O95" s="35"/>
      <c r="P95" s="22"/>
    </row>
    <row r="96" spans="1:16">
      <c r="A96" s="22"/>
      <c r="B96" s="30"/>
      <c r="C96" s="31"/>
      <c r="D96" s="22"/>
      <c r="E96" s="32"/>
      <c r="F96" s="22"/>
      <c r="G96" s="21"/>
      <c r="H96" s="22"/>
      <c r="I96" s="5"/>
      <c r="J96" s="22"/>
      <c r="K96" s="5"/>
      <c r="L96" s="22"/>
      <c r="M96" s="21"/>
      <c r="N96" s="22"/>
      <c r="O96" s="21"/>
      <c r="P96" s="22"/>
    </row>
    <row r="98" spans="1:16" ht="30" customHeight="1">
      <c r="A98" s="4"/>
      <c r="B98" s="19" t="s">
        <v>35</v>
      </c>
      <c r="C98" s="25"/>
      <c r="D98" s="24"/>
      <c r="E98" s="90" t="s">
        <v>12</v>
      </c>
      <c r="F98" s="90"/>
      <c r="G98" s="90" t="s">
        <v>13</v>
      </c>
      <c r="H98" s="90"/>
      <c r="I98" s="90" t="s">
        <v>10</v>
      </c>
      <c r="J98" s="90"/>
      <c r="K98" s="90" t="s">
        <v>1</v>
      </c>
      <c r="L98" s="91"/>
      <c r="M98" s="90" t="s">
        <v>14</v>
      </c>
      <c r="N98" s="90"/>
      <c r="O98" s="90" t="s">
        <v>15</v>
      </c>
      <c r="P98" s="90"/>
    </row>
    <row r="99" spans="1:16">
      <c r="A99" s="4"/>
      <c r="B99" s="18" t="s">
        <v>4</v>
      </c>
      <c r="C99" s="9" t="s">
        <v>5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22">
        <v>361</v>
      </c>
      <c r="B100" s="30" t="s">
        <v>101</v>
      </c>
      <c r="C100" s="31" t="s">
        <v>136</v>
      </c>
      <c r="D100" s="22">
        <f>SUM(F100+ H100+J100+L100+N100+P100)</f>
        <v>55</v>
      </c>
      <c r="E100" s="5">
        <v>16.5</v>
      </c>
      <c r="F100" s="66">
        <v>9</v>
      </c>
      <c r="G100" s="21">
        <v>1.9699074074074076E-3</v>
      </c>
      <c r="H100" s="66">
        <v>9</v>
      </c>
      <c r="I100" s="5">
        <v>5.4</v>
      </c>
      <c r="J100" s="65">
        <v>10</v>
      </c>
      <c r="K100" s="5">
        <v>3.66</v>
      </c>
      <c r="L100" s="66">
        <v>9</v>
      </c>
      <c r="M100" s="21">
        <v>8.2870370370370379E-4</v>
      </c>
      <c r="N100" s="66">
        <v>9</v>
      </c>
      <c r="O100" s="21">
        <v>1.0342592592592592E-2</v>
      </c>
      <c r="P100" s="66">
        <v>9</v>
      </c>
    </row>
    <row r="101" spans="1:16">
      <c r="A101" s="22">
        <v>358</v>
      </c>
      <c r="B101" s="30" t="s">
        <v>152</v>
      </c>
      <c r="C101" s="31" t="s">
        <v>165</v>
      </c>
      <c r="D101" s="22">
        <f>SUM(F101+ H101+J101+L101+N101+P101)</f>
        <v>59</v>
      </c>
      <c r="E101" s="5">
        <v>13.54</v>
      </c>
      <c r="F101" s="65">
        <v>10</v>
      </c>
      <c r="G101" s="21">
        <v>1.8692129629629629E-3</v>
      </c>
      <c r="H101" s="65">
        <v>10</v>
      </c>
      <c r="I101" s="5">
        <v>5.16</v>
      </c>
      <c r="J101" s="66">
        <v>9</v>
      </c>
      <c r="K101" s="5">
        <v>3.68</v>
      </c>
      <c r="L101" s="65">
        <v>10</v>
      </c>
      <c r="M101" s="21">
        <v>7.6851851851851853E-4</v>
      </c>
      <c r="N101" s="65">
        <v>10</v>
      </c>
      <c r="O101" s="21">
        <v>9.3113425925925915E-3</v>
      </c>
      <c r="P101" s="65">
        <v>10</v>
      </c>
    </row>
    <row r="102" spans="1:16">
      <c r="A102" s="22"/>
      <c r="B102" s="30"/>
      <c r="C102" s="31"/>
      <c r="D102" s="22"/>
      <c r="E102" s="32"/>
      <c r="F102" s="22"/>
      <c r="G102" s="21"/>
      <c r="H102" s="22"/>
      <c r="I102" s="5"/>
      <c r="J102" s="22"/>
      <c r="K102" s="5"/>
      <c r="L102" s="22"/>
      <c r="M102" s="21"/>
      <c r="N102" s="22"/>
      <c r="O102" s="21"/>
      <c r="P102" s="22"/>
    </row>
    <row r="104" spans="1:16" ht="28.2" customHeight="1">
      <c r="A104" s="4"/>
      <c r="B104" s="17" t="s">
        <v>16</v>
      </c>
      <c r="C104" s="27"/>
      <c r="D104" s="26" t="s">
        <v>2</v>
      </c>
      <c r="E104" s="83" t="s">
        <v>12</v>
      </c>
      <c r="F104" s="83"/>
      <c r="G104" s="83" t="s">
        <v>13</v>
      </c>
      <c r="H104" s="83"/>
      <c r="I104" s="83" t="s">
        <v>10</v>
      </c>
      <c r="J104" s="83"/>
      <c r="K104" s="83" t="s">
        <v>1</v>
      </c>
      <c r="L104" s="84"/>
      <c r="M104" s="83" t="s">
        <v>14</v>
      </c>
      <c r="N104" s="83"/>
      <c r="O104" s="83" t="s">
        <v>15</v>
      </c>
      <c r="P104" s="83"/>
    </row>
    <row r="105" spans="1:16">
      <c r="A105" s="4"/>
      <c r="B105" s="18" t="s">
        <v>4</v>
      </c>
      <c r="C105" s="9" t="s">
        <v>5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22"/>
      <c r="B106" s="30" t="s">
        <v>379</v>
      </c>
      <c r="C106" s="31"/>
      <c r="D106" s="22"/>
      <c r="E106" s="32"/>
      <c r="F106" s="22"/>
      <c r="G106" s="21"/>
      <c r="H106" s="22"/>
      <c r="I106" s="5"/>
      <c r="J106" s="22"/>
      <c r="K106" s="5"/>
      <c r="L106" s="22"/>
      <c r="M106" s="21"/>
      <c r="N106" s="22"/>
      <c r="O106" s="21"/>
      <c r="P106" s="22"/>
    </row>
    <row r="107" spans="1:16">
      <c r="A107" s="22"/>
      <c r="B107" s="30"/>
      <c r="C107" s="31"/>
      <c r="D107" s="22"/>
      <c r="E107" s="32"/>
      <c r="F107" s="22"/>
      <c r="G107" s="21"/>
      <c r="H107" s="22"/>
      <c r="I107" s="5"/>
      <c r="J107" s="22"/>
      <c r="K107" s="5"/>
      <c r="L107" s="22"/>
      <c r="M107" s="21"/>
      <c r="N107" s="22"/>
      <c r="O107" s="21"/>
      <c r="P107" s="22"/>
    </row>
    <row r="108" spans="1:16">
      <c r="A108" s="22"/>
      <c r="B108" s="30"/>
      <c r="C108" s="31"/>
      <c r="D108" s="22"/>
      <c r="E108" s="32"/>
      <c r="F108" s="22"/>
      <c r="G108" s="21"/>
      <c r="H108" s="22"/>
      <c r="I108" s="5"/>
      <c r="J108" s="22"/>
      <c r="K108" s="5"/>
      <c r="L108" s="22"/>
      <c r="M108" s="21"/>
      <c r="N108" s="22"/>
      <c r="O108" s="21"/>
      <c r="P108" s="22"/>
    </row>
    <row r="110" spans="1:16" ht="28.95" customHeight="1">
      <c r="A110" s="4"/>
      <c r="B110" s="19" t="s">
        <v>17</v>
      </c>
      <c r="C110" s="25"/>
      <c r="D110" s="24"/>
      <c r="E110" s="90" t="s">
        <v>12</v>
      </c>
      <c r="F110" s="90"/>
      <c r="G110" s="90" t="s">
        <v>13</v>
      </c>
      <c r="H110" s="90"/>
      <c r="I110" s="90" t="s">
        <v>10</v>
      </c>
      <c r="J110" s="90"/>
      <c r="K110" s="90" t="s">
        <v>1</v>
      </c>
      <c r="L110" s="91"/>
      <c r="M110" s="90" t="s">
        <v>14</v>
      </c>
      <c r="N110" s="90"/>
      <c r="O110" s="90" t="s">
        <v>15</v>
      </c>
      <c r="P110" s="90"/>
    </row>
    <row r="111" spans="1:16">
      <c r="A111" s="4"/>
      <c r="B111" s="18" t="s">
        <v>4</v>
      </c>
      <c r="C111" s="9" t="s">
        <v>5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22">
        <v>380</v>
      </c>
      <c r="B112" s="30" t="s">
        <v>171</v>
      </c>
      <c r="C112" s="31" t="s">
        <v>140</v>
      </c>
      <c r="D112" s="22">
        <f>SUM(F112+ H112+J112+L112+N112+P112)</f>
        <v>60</v>
      </c>
      <c r="E112" s="5">
        <v>12.31</v>
      </c>
      <c r="F112" s="65">
        <v>10</v>
      </c>
      <c r="G112" s="21">
        <v>1.6944444444444444E-3</v>
      </c>
      <c r="H112" s="65">
        <v>10</v>
      </c>
      <c r="I112" s="5">
        <v>5.29</v>
      </c>
      <c r="J112" s="65">
        <v>10</v>
      </c>
      <c r="K112" s="5">
        <v>3.95</v>
      </c>
      <c r="L112" s="65">
        <v>10</v>
      </c>
      <c r="M112" s="35">
        <v>7.2685185185185179E-4</v>
      </c>
      <c r="N112" s="65">
        <v>10</v>
      </c>
      <c r="O112" s="21">
        <v>8.5844907407407415E-3</v>
      </c>
      <c r="P112" s="65">
        <v>10</v>
      </c>
    </row>
    <row r="113" spans="1:16">
      <c r="A113" s="22"/>
      <c r="B113" s="30"/>
      <c r="C113" s="31"/>
      <c r="D113" s="22"/>
      <c r="E113" s="32"/>
      <c r="F113" s="22"/>
      <c r="G113" s="21"/>
      <c r="H113" s="22"/>
      <c r="I113" s="5"/>
      <c r="J113" s="22"/>
      <c r="K113" s="5"/>
      <c r="L113" s="22"/>
      <c r="M113" s="21"/>
      <c r="N113" s="22"/>
      <c r="O113" s="21"/>
      <c r="P113" s="22"/>
    </row>
    <row r="114" spans="1:16">
      <c r="A114" s="22"/>
      <c r="B114" s="30"/>
      <c r="C114" s="31"/>
      <c r="D114" s="22"/>
      <c r="E114" s="32"/>
      <c r="F114" s="22"/>
      <c r="G114" s="21"/>
      <c r="H114" s="22"/>
      <c r="I114" s="5"/>
      <c r="J114" s="22"/>
      <c r="K114" s="5"/>
      <c r="L114" s="22"/>
      <c r="M114" s="21"/>
      <c r="N114" s="22"/>
      <c r="O114" s="21"/>
      <c r="P114" s="22"/>
    </row>
    <row r="116" spans="1:16" ht="28.2" customHeight="1">
      <c r="A116" s="4"/>
      <c r="B116" s="17" t="s">
        <v>18</v>
      </c>
      <c r="C116" s="27"/>
      <c r="D116" s="26"/>
      <c r="E116" s="83" t="s">
        <v>12</v>
      </c>
      <c r="F116" s="83"/>
      <c r="G116" s="83" t="s">
        <v>13</v>
      </c>
      <c r="H116" s="83"/>
      <c r="I116" s="83" t="s">
        <v>10</v>
      </c>
      <c r="J116" s="83"/>
      <c r="K116" s="83" t="s">
        <v>1</v>
      </c>
      <c r="L116" s="84"/>
      <c r="M116" s="83" t="s">
        <v>14</v>
      </c>
      <c r="N116" s="83"/>
      <c r="O116" s="83" t="s">
        <v>15</v>
      </c>
      <c r="P116" s="83"/>
    </row>
    <row r="117" spans="1:16">
      <c r="A117" s="4"/>
      <c r="B117" s="18" t="s">
        <v>4</v>
      </c>
      <c r="C117" s="9" t="s">
        <v>5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22">
        <v>824</v>
      </c>
      <c r="B118" s="30" t="s">
        <v>372</v>
      </c>
      <c r="C118" s="31" t="s">
        <v>140</v>
      </c>
      <c r="D118" s="22">
        <f t="shared" ref="D118:D123" si="8">SUM(F118+ H118+J118+L118+N118+P118)</f>
        <v>9</v>
      </c>
      <c r="E118" s="5"/>
      <c r="F118" s="22"/>
      <c r="G118" s="21"/>
      <c r="H118" s="22"/>
      <c r="I118" s="5"/>
      <c r="J118" s="22"/>
      <c r="K118" s="5"/>
      <c r="L118" s="22"/>
      <c r="M118" s="21"/>
      <c r="N118" s="22"/>
      <c r="O118" s="35">
        <v>7.3379629629629628E-3</v>
      </c>
      <c r="P118" s="66">
        <v>9</v>
      </c>
    </row>
    <row r="119" spans="1:16">
      <c r="A119" s="22">
        <v>313</v>
      </c>
      <c r="B119" s="30" t="s">
        <v>185</v>
      </c>
      <c r="C119" s="31" t="s">
        <v>56</v>
      </c>
      <c r="D119" s="22">
        <f t="shared" si="8"/>
        <v>10</v>
      </c>
      <c r="E119" s="5">
        <v>11.6</v>
      </c>
      <c r="F119" s="65">
        <v>10</v>
      </c>
      <c r="G119" s="21"/>
      <c r="H119" s="22"/>
      <c r="I119" s="5"/>
      <c r="J119" s="22"/>
      <c r="K119" s="5"/>
      <c r="L119" s="22"/>
      <c r="M119" s="21"/>
      <c r="N119" s="22"/>
      <c r="O119" s="35"/>
      <c r="P119" s="22"/>
    </row>
    <row r="120" spans="1:16">
      <c r="A120" s="22">
        <v>382</v>
      </c>
      <c r="B120" s="30" t="s">
        <v>192</v>
      </c>
      <c r="C120" s="31" t="s">
        <v>193</v>
      </c>
      <c r="D120" s="22">
        <f t="shared" si="8"/>
        <v>29</v>
      </c>
      <c r="E120" s="5">
        <v>12.3</v>
      </c>
      <c r="F120" s="66">
        <v>9</v>
      </c>
      <c r="G120" s="21">
        <v>1.4857638888888889E-3</v>
      </c>
      <c r="H120" s="65">
        <v>10</v>
      </c>
      <c r="I120" s="5"/>
      <c r="J120" s="22"/>
      <c r="K120" s="5"/>
      <c r="L120" s="22"/>
      <c r="M120" s="21"/>
      <c r="N120" s="22"/>
      <c r="O120" s="35">
        <v>6.8043981481481488E-3</v>
      </c>
      <c r="P120" s="65">
        <v>10</v>
      </c>
    </row>
    <row r="121" spans="1:16">
      <c r="A121" s="22">
        <v>390</v>
      </c>
      <c r="B121" s="30" t="s">
        <v>175</v>
      </c>
      <c r="C121" s="31" t="s">
        <v>149</v>
      </c>
      <c r="D121" s="22">
        <f t="shared" si="8"/>
        <v>38</v>
      </c>
      <c r="E121" s="5">
        <v>14.6</v>
      </c>
      <c r="F121" s="22">
        <v>6</v>
      </c>
      <c r="G121" s="21">
        <v>1.9212962962962962E-3</v>
      </c>
      <c r="H121" s="67">
        <v>8</v>
      </c>
      <c r="I121" s="5"/>
      <c r="J121" s="22"/>
      <c r="K121" s="5">
        <v>3.9</v>
      </c>
      <c r="L121" s="66">
        <v>9</v>
      </c>
      <c r="M121" s="35">
        <v>8.114583333333333E-4</v>
      </c>
      <c r="N121" s="67">
        <v>8</v>
      </c>
      <c r="O121" s="35">
        <v>8.850694444444444E-3</v>
      </c>
      <c r="P121" s="22">
        <v>7</v>
      </c>
    </row>
    <row r="122" spans="1:16">
      <c r="A122" s="22">
        <v>387</v>
      </c>
      <c r="B122" s="30" t="s">
        <v>76</v>
      </c>
      <c r="C122" s="31" t="s">
        <v>172</v>
      </c>
      <c r="D122" s="22">
        <f t="shared" si="8"/>
        <v>40</v>
      </c>
      <c r="E122" s="5">
        <v>13.9</v>
      </c>
      <c r="F122" s="22">
        <v>7</v>
      </c>
      <c r="G122" s="21">
        <v>2.0254629629629629E-3</v>
      </c>
      <c r="H122" s="22">
        <v>7</v>
      </c>
      <c r="I122" s="5">
        <v>6.6</v>
      </c>
      <c r="J122" s="66">
        <v>9</v>
      </c>
      <c r="K122" s="5">
        <v>2.7</v>
      </c>
      <c r="L122" s="67">
        <v>8</v>
      </c>
      <c r="M122" s="35">
        <v>7.9398148148148145E-4</v>
      </c>
      <c r="N122" s="66">
        <v>9</v>
      </c>
      <c r="O122" s="35"/>
      <c r="P122" s="22"/>
    </row>
    <row r="123" spans="1:16">
      <c r="A123" s="22">
        <v>320</v>
      </c>
      <c r="B123" s="30" t="s">
        <v>173</v>
      </c>
      <c r="C123" s="31" t="s">
        <v>174</v>
      </c>
      <c r="D123" s="22">
        <f t="shared" si="8"/>
        <v>56</v>
      </c>
      <c r="E123" s="5">
        <v>12.3</v>
      </c>
      <c r="F123" s="66">
        <v>9</v>
      </c>
      <c r="G123" s="21">
        <v>1.7048611111111112E-3</v>
      </c>
      <c r="H123" s="66">
        <v>9</v>
      </c>
      <c r="I123" s="5">
        <v>6.65</v>
      </c>
      <c r="J123" s="65">
        <v>10</v>
      </c>
      <c r="K123" s="5">
        <v>5.0599999999999996</v>
      </c>
      <c r="L123" s="65">
        <v>10</v>
      </c>
      <c r="M123" s="35">
        <v>6.8750000000000007E-4</v>
      </c>
      <c r="N123" s="65">
        <v>10</v>
      </c>
      <c r="O123" s="35">
        <v>8.7303240740740744E-3</v>
      </c>
      <c r="P123" s="67">
        <v>8</v>
      </c>
    </row>
    <row r="125" spans="1:16" ht="29.4" customHeight="1">
      <c r="A125" s="4"/>
      <c r="B125" s="19" t="s">
        <v>19</v>
      </c>
      <c r="C125" s="25"/>
      <c r="D125" s="24"/>
      <c r="E125" s="90" t="s">
        <v>12</v>
      </c>
      <c r="F125" s="90"/>
      <c r="G125" s="90" t="s">
        <v>13</v>
      </c>
      <c r="H125" s="90"/>
      <c r="I125" s="90" t="s">
        <v>10</v>
      </c>
      <c r="J125" s="90"/>
      <c r="K125" s="90" t="s">
        <v>1</v>
      </c>
      <c r="L125" s="91"/>
      <c r="M125" s="90" t="s">
        <v>14</v>
      </c>
      <c r="N125" s="90"/>
      <c r="O125" s="90" t="s">
        <v>15</v>
      </c>
      <c r="P125" s="90"/>
    </row>
    <row r="126" spans="1:16">
      <c r="A126" s="4"/>
      <c r="B126" s="18" t="s">
        <v>4</v>
      </c>
      <c r="C126" s="9" t="s">
        <v>5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22">
        <v>849</v>
      </c>
      <c r="B127" s="30" t="s">
        <v>150</v>
      </c>
      <c r="C127" s="31" t="s">
        <v>370</v>
      </c>
      <c r="D127" s="22">
        <f>SUM(F127+ H127+J127+L127+N127+P127)</f>
        <v>17</v>
      </c>
      <c r="E127" s="5">
        <v>14.86</v>
      </c>
      <c r="F127" s="66">
        <v>9</v>
      </c>
      <c r="G127" s="21"/>
      <c r="H127" s="22"/>
      <c r="I127" s="5"/>
      <c r="J127" s="67">
        <v>8</v>
      </c>
      <c r="K127" s="5"/>
      <c r="L127" s="22"/>
      <c r="M127" s="35"/>
      <c r="N127" s="22"/>
      <c r="O127" s="35"/>
      <c r="P127" s="22"/>
    </row>
    <row r="128" spans="1:16">
      <c r="A128" s="22">
        <v>367</v>
      </c>
      <c r="B128" s="30" t="s">
        <v>285</v>
      </c>
      <c r="C128" s="31" t="s">
        <v>151</v>
      </c>
      <c r="D128" s="22">
        <f>SUM(F128+ H128+J128+L128+N128+P128)</f>
        <v>17</v>
      </c>
      <c r="E128" s="5"/>
      <c r="F128" s="22"/>
      <c r="G128" s="21">
        <v>2.2384259259259258E-3</v>
      </c>
      <c r="H128" s="67">
        <v>8</v>
      </c>
      <c r="I128" s="5">
        <v>6.8</v>
      </c>
      <c r="J128" s="66">
        <v>9</v>
      </c>
      <c r="K128" s="5"/>
      <c r="L128" s="22"/>
      <c r="M128" s="35"/>
      <c r="N128" s="22"/>
      <c r="O128" s="35"/>
      <c r="P128" s="22"/>
    </row>
    <row r="129" spans="1:16">
      <c r="A129" s="22">
        <v>372</v>
      </c>
      <c r="B129" s="30" t="s">
        <v>179</v>
      </c>
      <c r="C129" s="31" t="s">
        <v>178</v>
      </c>
      <c r="D129" s="68">
        <f>SUM(F129+ H129+J129+L129+N129+P129)</f>
        <v>47</v>
      </c>
      <c r="E129" s="5">
        <v>15.6</v>
      </c>
      <c r="F129" s="67">
        <v>8</v>
      </c>
      <c r="G129" s="21">
        <v>1.7511574074074072E-3</v>
      </c>
      <c r="H129" s="65">
        <v>10</v>
      </c>
      <c r="I129" s="5">
        <v>6.95</v>
      </c>
      <c r="J129" s="65">
        <v>10</v>
      </c>
      <c r="K129" s="5">
        <v>3.06</v>
      </c>
      <c r="L129" s="66">
        <v>9</v>
      </c>
      <c r="M129" s="35"/>
      <c r="N129" s="22"/>
      <c r="O129" s="35">
        <v>7.5636574074074078E-3</v>
      </c>
      <c r="P129" s="65">
        <v>10</v>
      </c>
    </row>
    <row r="130" spans="1:16">
      <c r="A130" s="22">
        <v>396</v>
      </c>
      <c r="B130" s="30" t="s">
        <v>371</v>
      </c>
      <c r="C130" s="31" t="s">
        <v>284</v>
      </c>
      <c r="D130" s="68">
        <f>SUM(F130+ H130+J130+L130+N130+P130)</f>
        <v>47</v>
      </c>
      <c r="E130" s="5">
        <v>14.19</v>
      </c>
      <c r="F130" s="65">
        <v>10</v>
      </c>
      <c r="G130" s="21">
        <v>2.0150462962962965E-3</v>
      </c>
      <c r="H130" s="66">
        <v>9</v>
      </c>
      <c r="I130" s="5">
        <v>6.2</v>
      </c>
      <c r="J130" s="67">
        <v>8</v>
      </c>
      <c r="K130" s="5">
        <v>4.3</v>
      </c>
      <c r="L130" s="65">
        <v>10</v>
      </c>
      <c r="M130" s="35">
        <v>8.0208333333333336E-4</v>
      </c>
      <c r="N130" s="65">
        <v>10</v>
      </c>
      <c r="O130" s="35"/>
      <c r="P130" s="22"/>
    </row>
  </sheetData>
  <sortState ref="A91:P95">
    <sortCondition ref="D91:D95"/>
  </sortState>
  <mergeCells count="69">
    <mergeCell ref="K14:L14"/>
    <mergeCell ref="G32:H32"/>
    <mergeCell ref="I32:J32"/>
    <mergeCell ref="K32:L32"/>
    <mergeCell ref="E3:F3"/>
    <mergeCell ref="G3:H3"/>
    <mergeCell ref="I3:J3"/>
    <mergeCell ref="K3:L3"/>
    <mergeCell ref="E14:F14"/>
    <mergeCell ref="G14:H14"/>
    <mergeCell ref="I14:J14"/>
    <mergeCell ref="E23:F23"/>
    <mergeCell ref="G23:H23"/>
    <mergeCell ref="I23:J23"/>
    <mergeCell ref="K23:L23"/>
    <mergeCell ref="E32:F32"/>
    <mergeCell ref="K69:L69"/>
    <mergeCell ref="E44:F44"/>
    <mergeCell ref="G44:H44"/>
    <mergeCell ref="I44:J44"/>
    <mergeCell ref="K44:L44"/>
    <mergeCell ref="K57:L57"/>
    <mergeCell ref="E69:F69"/>
    <mergeCell ref="G69:H69"/>
    <mergeCell ref="I69:J69"/>
    <mergeCell ref="M89:N89"/>
    <mergeCell ref="O89:P89"/>
    <mergeCell ref="E98:F98"/>
    <mergeCell ref="G98:H98"/>
    <mergeCell ref="I98:J98"/>
    <mergeCell ref="K98:L98"/>
    <mergeCell ref="M98:N98"/>
    <mergeCell ref="O98:P98"/>
    <mergeCell ref="E89:F89"/>
    <mergeCell ref="G89:H89"/>
    <mergeCell ref="I89:J89"/>
    <mergeCell ref="K89:L89"/>
    <mergeCell ref="M110:N110"/>
    <mergeCell ref="O110:P110"/>
    <mergeCell ref="E104:F104"/>
    <mergeCell ref="G104:H104"/>
    <mergeCell ref="I104:J104"/>
    <mergeCell ref="K104:L104"/>
    <mergeCell ref="M104:N104"/>
    <mergeCell ref="O104:P104"/>
    <mergeCell ref="M125:N125"/>
    <mergeCell ref="O125:P125"/>
    <mergeCell ref="E116:F116"/>
    <mergeCell ref="G116:H116"/>
    <mergeCell ref="I116:J116"/>
    <mergeCell ref="K116:L116"/>
    <mergeCell ref="M116:N116"/>
    <mergeCell ref="O116:P116"/>
    <mergeCell ref="A1:L1"/>
    <mergeCell ref="E125:F125"/>
    <mergeCell ref="G125:H125"/>
    <mergeCell ref="I125:J125"/>
    <mergeCell ref="K125:L125"/>
    <mergeCell ref="E110:F110"/>
    <mergeCell ref="G110:H110"/>
    <mergeCell ref="I110:J110"/>
    <mergeCell ref="K110:L110"/>
    <mergeCell ref="E80:F80"/>
    <mergeCell ref="G80:H80"/>
    <mergeCell ref="I80:J80"/>
    <mergeCell ref="K80:L80"/>
    <mergeCell ref="E57:F57"/>
    <mergeCell ref="G57:H57"/>
    <mergeCell ref="I57:J57"/>
  </mergeCells>
  <pageMargins left="0.70866141732283472" right="0.70866141732283472" top="0.11811023622047245" bottom="0.1181102362204724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2016-10-20T06:43:49Z</cp:lastPrinted>
  <dcterms:created xsi:type="dcterms:W3CDTF">2011-09-10T15:46:02Z</dcterms:created>
  <dcterms:modified xsi:type="dcterms:W3CDTF">2016-10-20T06:48:19Z</dcterms:modified>
</cp:coreProperties>
</file>