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5168" windowHeight="88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Sheet1!$A$1:$O$37</definedName>
  </definedNames>
  <calcPr calcId="125725"/>
</workbook>
</file>

<file path=xl/calcChain.xml><?xml version="1.0" encoding="utf-8"?>
<calcChain xmlns="http://schemas.openxmlformats.org/spreadsheetml/2006/main">
  <c r="O21" i="1"/>
  <c r="N21"/>
  <c r="M21"/>
  <c r="L21"/>
  <c r="K21"/>
  <c r="I21"/>
  <c r="H21"/>
  <c r="G21"/>
  <c r="F21"/>
  <c r="J21"/>
  <c r="D25"/>
  <c r="D24"/>
  <c r="E11"/>
  <c r="D11"/>
  <c r="C11"/>
  <c r="D4"/>
  <c r="E8"/>
  <c r="D8"/>
  <c r="C8"/>
  <c r="E19"/>
  <c r="D19"/>
  <c r="C19"/>
  <c r="E35"/>
  <c r="D35"/>
  <c r="C35"/>
  <c r="E34"/>
  <c r="D34"/>
  <c r="C34"/>
  <c r="E37"/>
  <c r="D37"/>
  <c r="C37"/>
  <c r="E12"/>
  <c r="D12"/>
  <c r="C12"/>
  <c r="E10"/>
  <c r="D10"/>
  <c r="C10"/>
  <c r="E14"/>
  <c r="D14"/>
  <c r="C14"/>
  <c r="E13"/>
  <c r="D13"/>
  <c r="C13"/>
  <c r="E7"/>
  <c r="D7"/>
  <c r="C7"/>
  <c r="E18"/>
  <c r="D18"/>
  <c r="C18"/>
  <c r="E9"/>
  <c r="D9"/>
  <c r="C9"/>
  <c r="E16"/>
  <c r="D16"/>
  <c r="C16"/>
  <c r="E36"/>
  <c r="D36"/>
  <c r="C36"/>
  <c r="E31"/>
  <c r="D31"/>
  <c r="C31"/>
  <c r="E32"/>
  <c r="D32"/>
  <c r="C32"/>
  <c r="E29"/>
  <c r="D29"/>
  <c r="C29"/>
  <c r="E26"/>
  <c r="D26"/>
  <c r="C26"/>
  <c r="E27" l="1"/>
  <c r="D27"/>
  <c r="C27"/>
  <c r="E24"/>
  <c r="C24"/>
  <c r="E25"/>
  <c r="C25"/>
  <c r="E17"/>
  <c r="D17"/>
  <c r="C17"/>
  <c r="E5"/>
  <c r="D5"/>
  <c r="C5"/>
  <c r="E4"/>
  <c r="C4"/>
  <c r="E28"/>
  <c r="D28"/>
  <c r="C28"/>
  <c r="E33"/>
  <c r="D33"/>
  <c r="C33"/>
  <c r="E15"/>
  <c r="D15"/>
  <c r="C15"/>
  <c r="E6"/>
  <c r="D6"/>
  <c r="C6"/>
  <c r="E30" l="1"/>
  <c r="D30"/>
  <c r="C30"/>
</calcChain>
</file>

<file path=xl/sharedStrings.xml><?xml version="1.0" encoding="utf-8"?>
<sst xmlns="http://schemas.openxmlformats.org/spreadsheetml/2006/main" count="84" uniqueCount="72">
  <si>
    <t>Name</t>
  </si>
  <si>
    <t>Surname</t>
  </si>
  <si>
    <t>First Name</t>
  </si>
  <si>
    <t>Total Points</t>
  </si>
  <si>
    <t>Best 6 scores</t>
  </si>
  <si>
    <t>Races run</t>
  </si>
  <si>
    <t>MEN</t>
  </si>
  <si>
    <t>LADIES</t>
  </si>
  <si>
    <t>Heptonstall 24k       March 22</t>
  </si>
  <si>
    <t>Baildon Boundary 21k     April 12</t>
  </si>
  <si>
    <t>Blackstone Edge        5.6k         May 20</t>
  </si>
  <si>
    <t>Midgley Moor        8k            Feb 28</t>
  </si>
  <si>
    <t>Stoodley Pike             5k            July 14</t>
  </si>
  <si>
    <t>Crow Hill Reverse      8k         August 4</t>
  </si>
  <si>
    <t>Yorkshireman Half or Full Marathon Serptember 13</t>
  </si>
  <si>
    <t>Shepherd Skyline      10k             Nov 7</t>
  </si>
  <si>
    <t>Mytholmroyd 10k                Dec 13</t>
  </si>
  <si>
    <t>Luke</t>
  </si>
  <si>
    <t>Meleschko</t>
  </si>
  <si>
    <t>David</t>
  </si>
  <si>
    <t>Nutton</t>
  </si>
  <si>
    <t>Sally</t>
  </si>
  <si>
    <t>Cowton</t>
  </si>
  <si>
    <t>Nick</t>
  </si>
  <si>
    <t>Small</t>
  </si>
  <si>
    <t>Elizabeth</t>
  </si>
  <si>
    <t>Sanderson</t>
  </si>
  <si>
    <t>Rachael</t>
  </si>
  <si>
    <t>Beaumont</t>
  </si>
  <si>
    <t>Sue</t>
  </si>
  <si>
    <t>Martin</t>
  </si>
  <si>
    <t>Sarah</t>
  </si>
  <si>
    <t>Nichols</t>
  </si>
  <si>
    <t>Jonathan</t>
  </si>
  <si>
    <t>Millard</t>
  </si>
  <si>
    <t>Linda</t>
  </si>
  <si>
    <t>Crabtree</t>
  </si>
  <si>
    <t>Kezia</t>
  </si>
  <si>
    <t>Rooke</t>
  </si>
  <si>
    <t>Andria</t>
  </si>
  <si>
    <t>Ackroyd</t>
  </si>
  <si>
    <t>Andrew</t>
  </si>
  <si>
    <t>Irving</t>
  </si>
  <si>
    <t>Margaret</t>
  </si>
  <si>
    <t>Deacon</t>
  </si>
  <si>
    <t>Cumber</t>
  </si>
  <si>
    <t>Jenny</t>
  </si>
  <si>
    <t>St Romaine</t>
  </si>
  <si>
    <t xml:space="preserve">Watson </t>
  </si>
  <si>
    <t>Peel</t>
  </si>
  <si>
    <t>Richard</t>
  </si>
  <si>
    <t>Palethorpe</t>
  </si>
  <si>
    <t>Heath</t>
  </si>
  <si>
    <t>Reilly</t>
  </si>
  <si>
    <t>Chris</t>
  </si>
  <si>
    <t>Burrell</t>
  </si>
  <si>
    <t>John</t>
  </si>
  <si>
    <t>Whitlow</t>
  </si>
  <si>
    <t>Steven</t>
  </si>
  <si>
    <t>Sladdin</t>
  </si>
  <si>
    <t>Wiggins</t>
  </si>
  <si>
    <t>Corney</t>
  </si>
  <si>
    <t>Sharon</t>
  </si>
  <si>
    <t>Cousen</t>
  </si>
  <si>
    <t>Kidd</t>
  </si>
  <si>
    <t>Fiona</t>
  </si>
  <si>
    <t>Murphy</t>
  </si>
  <si>
    <t>Simon</t>
  </si>
  <si>
    <t>Phil</t>
  </si>
  <si>
    <t>Grimes</t>
  </si>
  <si>
    <t>Wharfedale  Half Marathon June 6</t>
  </si>
  <si>
    <t>Johnson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</si>
</sst>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8"/>
      <color theme="0"/>
      <name val="Arial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/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workbookViewId="0">
      <pane xSplit="5" ySplit="3" topLeftCell="G4" activePane="bottomRight" state="frozen"/>
      <selection pane="topRight" activeCell="F1" sqref="F1"/>
      <selection pane="bottomLeft" activeCell="A4" sqref="A4"/>
      <selection pane="bottomRight" activeCell="G14" sqref="G14"/>
    </sheetView>
  </sheetViews>
  <sheetFormatPr defaultRowHeight="14.4"/>
  <cols>
    <col min="1" max="1" width="18.44140625" customWidth="1"/>
    <col min="2" max="2" width="22.109375" customWidth="1"/>
    <col min="3" max="3" width="6.6640625" customWidth="1"/>
    <col min="4" max="4" width="7.88671875" customWidth="1"/>
    <col min="5" max="5" width="7.77734375" customWidth="1"/>
    <col min="6" max="6" width="9.6640625" customWidth="1"/>
    <col min="7" max="7" width="11" customWidth="1"/>
    <col min="9" max="9" width="10.6640625" customWidth="1"/>
    <col min="10" max="10" width="11.77734375" customWidth="1"/>
    <col min="11" max="11" width="10" customWidth="1"/>
    <col min="12" max="12" width="9.6640625" customWidth="1"/>
    <col min="13" max="13" width="14.5546875" customWidth="1"/>
    <col min="14" max="14" width="11.5546875" customWidth="1"/>
    <col min="15" max="15" width="12.5546875" customWidth="1"/>
  </cols>
  <sheetData>
    <row r="1" spans="1:15" ht="25.2" customHeight="1" thickTop="1" thickBot="1">
      <c r="A1" s="22" t="s">
        <v>6</v>
      </c>
      <c r="B1" s="23"/>
      <c r="C1" s="23"/>
      <c r="D1" s="23"/>
      <c r="E1" s="23"/>
      <c r="F1" s="20" t="s">
        <v>11</v>
      </c>
      <c r="G1" s="20" t="s">
        <v>8</v>
      </c>
      <c r="H1" s="20" t="s">
        <v>9</v>
      </c>
      <c r="I1" s="20" t="s">
        <v>10</v>
      </c>
      <c r="J1" s="20" t="s">
        <v>70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</row>
    <row r="2" spans="1:15" ht="16.8" thickTop="1" thickBot="1">
      <c r="A2" s="10" t="s">
        <v>0</v>
      </c>
      <c r="B2" s="10"/>
      <c r="C2" s="16" t="s">
        <v>3</v>
      </c>
      <c r="D2" s="18" t="s">
        <v>4</v>
      </c>
      <c r="E2" s="16" t="s">
        <v>5</v>
      </c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0.399999999999999" customHeight="1" thickTop="1" thickBot="1">
      <c r="A3" s="5" t="s">
        <v>2</v>
      </c>
      <c r="B3" s="5" t="s">
        <v>1</v>
      </c>
      <c r="C3" s="17"/>
      <c r="D3" s="19"/>
      <c r="E3" s="17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" customFormat="1" ht="18.600000000000001" thickTop="1">
      <c r="A4" s="2" t="s">
        <v>17</v>
      </c>
      <c r="B4" s="2" t="s">
        <v>18</v>
      </c>
      <c r="C4" s="3">
        <f t="shared" ref="C4:C19" si="0">SUM(F4:O4)</f>
        <v>58</v>
      </c>
      <c r="D4" s="3">
        <f>SUM(F4:O4)-K4-M4-N4-O4</f>
        <v>36</v>
      </c>
      <c r="E4" s="3">
        <f t="shared" ref="E4:E19" si="1">COUNT(F4:O4)</f>
        <v>10</v>
      </c>
      <c r="F4" s="4">
        <v>6</v>
      </c>
      <c r="G4" s="4">
        <v>6</v>
      </c>
      <c r="H4" s="4">
        <v>6</v>
      </c>
      <c r="I4" s="4">
        <v>6</v>
      </c>
      <c r="J4" s="4">
        <v>6</v>
      </c>
      <c r="K4" s="6">
        <v>5</v>
      </c>
      <c r="L4" s="4">
        <v>6</v>
      </c>
      <c r="M4" s="6">
        <v>6</v>
      </c>
      <c r="N4" s="7">
        <v>5</v>
      </c>
      <c r="O4" s="7">
        <v>6</v>
      </c>
    </row>
    <row r="5" spans="1:15" s="1" customFormat="1" ht="18">
      <c r="A5" s="2" t="s">
        <v>19</v>
      </c>
      <c r="B5" s="2" t="s">
        <v>20</v>
      </c>
      <c r="C5" s="3">
        <f t="shared" si="0"/>
        <v>27</v>
      </c>
      <c r="D5" s="3">
        <f t="shared" ref="D5:D19" si="2">SUM(F5:O5)</f>
        <v>27</v>
      </c>
      <c r="E5" s="3">
        <f t="shared" si="1"/>
        <v>6</v>
      </c>
      <c r="F5" s="4">
        <v>5</v>
      </c>
      <c r="G5" s="4"/>
      <c r="H5" s="4">
        <v>5</v>
      </c>
      <c r="I5" s="4">
        <v>4</v>
      </c>
      <c r="J5" s="4">
        <v>5</v>
      </c>
      <c r="K5" s="4">
        <v>4</v>
      </c>
      <c r="L5" s="4"/>
      <c r="M5" s="4">
        <v>4</v>
      </c>
      <c r="N5" s="4"/>
      <c r="O5" s="4"/>
    </row>
    <row r="6" spans="1:15" s="1" customFormat="1" ht="18">
      <c r="A6" s="2" t="s">
        <v>41</v>
      </c>
      <c r="B6" s="2" t="s">
        <v>42</v>
      </c>
      <c r="C6" s="3">
        <f t="shared" si="0"/>
        <v>10</v>
      </c>
      <c r="D6" s="3">
        <f t="shared" si="2"/>
        <v>10</v>
      </c>
      <c r="E6" s="3">
        <f t="shared" si="1"/>
        <v>2</v>
      </c>
      <c r="F6" s="4"/>
      <c r="G6" s="4"/>
      <c r="H6" s="4"/>
      <c r="I6" s="4">
        <v>5</v>
      </c>
      <c r="J6" s="4"/>
      <c r="K6" s="4"/>
      <c r="L6" s="4">
        <v>5</v>
      </c>
      <c r="M6" s="4"/>
      <c r="N6" s="4"/>
      <c r="O6" s="4"/>
    </row>
    <row r="7" spans="1:15" s="1" customFormat="1" ht="18">
      <c r="A7" s="2" t="s">
        <v>52</v>
      </c>
      <c r="B7" s="2" t="s">
        <v>53</v>
      </c>
      <c r="C7" s="3">
        <f t="shared" si="0"/>
        <v>7</v>
      </c>
      <c r="D7" s="3">
        <f t="shared" si="2"/>
        <v>7</v>
      </c>
      <c r="E7" s="3">
        <f t="shared" si="1"/>
        <v>3</v>
      </c>
      <c r="F7" s="4"/>
      <c r="G7" s="4"/>
      <c r="H7" s="4"/>
      <c r="I7" s="4"/>
      <c r="J7" s="4"/>
      <c r="K7" s="4">
        <v>2</v>
      </c>
      <c r="L7" s="4">
        <v>3</v>
      </c>
      <c r="M7" s="4">
        <v>2</v>
      </c>
      <c r="N7" s="4"/>
      <c r="O7" s="4"/>
    </row>
    <row r="8" spans="1:15" s="1" customFormat="1" ht="18">
      <c r="A8" s="2" t="s">
        <v>30</v>
      </c>
      <c r="B8" s="2" t="s">
        <v>22</v>
      </c>
      <c r="C8" s="3">
        <f t="shared" si="0"/>
        <v>6</v>
      </c>
      <c r="D8" s="3">
        <f t="shared" si="2"/>
        <v>6</v>
      </c>
      <c r="E8" s="3">
        <f t="shared" si="1"/>
        <v>1</v>
      </c>
      <c r="F8" s="4"/>
      <c r="G8" s="4"/>
      <c r="H8" s="4"/>
      <c r="I8" s="4"/>
      <c r="J8" s="4"/>
      <c r="K8" s="4"/>
      <c r="L8" s="4"/>
      <c r="M8" s="4"/>
      <c r="N8" s="4">
        <v>6</v>
      </c>
      <c r="O8" s="4"/>
    </row>
    <row r="9" spans="1:15" s="1" customFormat="1" ht="18">
      <c r="A9" s="2" t="s">
        <v>48</v>
      </c>
      <c r="B9" s="2" t="s">
        <v>49</v>
      </c>
      <c r="C9" s="3">
        <f t="shared" si="0"/>
        <v>6</v>
      </c>
      <c r="D9" s="3">
        <f t="shared" si="2"/>
        <v>6</v>
      </c>
      <c r="E9" s="3">
        <f t="shared" si="1"/>
        <v>1</v>
      </c>
      <c r="F9" s="4"/>
      <c r="G9" s="4"/>
      <c r="H9" s="4"/>
      <c r="I9" s="4"/>
      <c r="J9" s="4"/>
      <c r="K9" s="4">
        <v>6</v>
      </c>
      <c r="L9" s="4"/>
      <c r="M9" s="4"/>
      <c r="N9" s="4"/>
      <c r="O9" s="4"/>
    </row>
    <row r="10" spans="1:15" s="1" customFormat="1" ht="18">
      <c r="A10" s="2" t="s">
        <v>58</v>
      </c>
      <c r="B10" s="2" t="s">
        <v>59</v>
      </c>
      <c r="C10" s="3">
        <f t="shared" si="0"/>
        <v>6</v>
      </c>
      <c r="D10" s="3">
        <f t="shared" si="2"/>
        <v>6</v>
      </c>
      <c r="E10" s="3">
        <f t="shared" si="1"/>
        <v>1</v>
      </c>
      <c r="F10" s="4"/>
      <c r="G10" s="4"/>
      <c r="H10" s="4"/>
      <c r="I10" s="4"/>
      <c r="J10" s="4"/>
      <c r="K10" s="4"/>
      <c r="L10" s="4"/>
      <c r="M10" s="4">
        <v>6</v>
      </c>
      <c r="N10" s="4"/>
      <c r="O10" s="4"/>
    </row>
    <row r="11" spans="1:15" s="1" customFormat="1" ht="18">
      <c r="A11" s="2" t="s">
        <v>68</v>
      </c>
      <c r="B11" s="2" t="s">
        <v>69</v>
      </c>
      <c r="C11" s="3">
        <f t="shared" si="0"/>
        <v>5</v>
      </c>
      <c r="D11" s="3">
        <f t="shared" si="2"/>
        <v>5</v>
      </c>
      <c r="E11" s="3">
        <f t="shared" si="1"/>
        <v>1</v>
      </c>
      <c r="F11" s="4"/>
      <c r="G11" s="4"/>
      <c r="H11" s="4"/>
      <c r="I11" s="4"/>
      <c r="J11" s="4"/>
      <c r="K11" s="4"/>
      <c r="L11" s="4"/>
      <c r="M11" s="4"/>
      <c r="N11" s="4"/>
      <c r="O11" s="4">
        <v>5</v>
      </c>
    </row>
    <row r="12" spans="1:15" s="1" customFormat="1" ht="18">
      <c r="A12" s="2" t="s">
        <v>41</v>
      </c>
      <c r="B12" s="2" t="s">
        <v>60</v>
      </c>
      <c r="C12" s="3">
        <f t="shared" si="0"/>
        <v>5</v>
      </c>
      <c r="D12" s="3">
        <f t="shared" si="2"/>
        <v>5</v>
      </c>
      <c r="E12" s="3">
        <f t="shared" si="1"/>
        <v>1</v>
      </c>
      <c r="F12" s="4"/>
      <c r="G12" s="4"/>
      <c r="H12" s="4"/>
      <c r="I12" s="4"/>
      <c r="J12" s="4"/>
      <c r="K12" s="4"/>
      <c r="L12" s="4"/>
      <c r="M12" s="4">
        <v>5</v>
      </c>
      <c r="N12" s="4"/>
      <c r="O12" s="4"/>
    </row>
    <row r="13" spans="1:15" s="1" customFormat="1" ht="18">
      <c r="A13" s="2" t="s">
        <v>54</v>
      </c>
      <c r="B13" s="2" t="s">
        <v>55</v>
      </c>
      <c r="C13" s="3">
        <f t="shared" si="0"/>
        <v>4</v>
      </c>
      <c r="D13" s="3">
        <f t="shared" si="2"/>
        <v>4</v>
      </c>
      <c r="E13" s="3">
        <f t="shared" si="1"/>
        <v>3</v>
      </c>
      <c r="F13" s="4"/>
      <c r="G13" s="4"/>
      <c r="H13" s="4"/>
      <c r="I13" s="4"/>
      <c r="J13" s="4"/>
      <c r="K13" s="4">
        <v>1</v>
      </c>
      <c r="L13" s="4">
        <v>2</v>
      </c>
      <c r="M13" s="4">
        <v>1</v>
      </c>
      <c r="N13" s="4"/>
      <c r="O13" s="4"/>
    </row>
    <row r="14" spans="1:15" s="1" customFormat="1" ht="18">
      <c r="A14" s="2" t="s">
        <v>67</v>
      </c>
      <c r="B14" s="2" t="s">
        <v>71</v>
      </c>
      <c r="C14" s="3">
        <f t="shared" si="0"/>
        <v>4</v>
      </c>
      <c r="D14" s="3">
        <f t="shared" si="2"/>
        <v>4</v>
      </c>
      <c r="E14" s="3">
        <f t="shared" si="1"/>
        <v>1</v>
      </c>
      <c r="F14" s="4"/>
      <c r="G14" s="4"/>
      <c r="H14" s="4"/>
      <c r="I14" s="4"/>
      <c r="J14" s="4"/>
      <c r="K14" s="4"/>
      <c r="L14" s="4"/>
      <c r="M14" s="4"/>
      <c r="N14" s="4">
        <v>4</v>
      </c>
      <c r="O14" s="4"/>
    </row>
    <row r="15" spans="1:15" s="1" customFormat="1" ht="18">
      <c r="A15" s="2" t="s">
        <v>33</v>
      </c>
      <c r="B15" s="2" t="s">
        <v>34</v>
      </c>
      <c r="C15" s="3">
        <f t="shared" si="0"/>
        <v>4</v>
      </c>
      <c r="D15" s="3">
        <f t="shared" si="2"/>
        <v>4</v>
      </c>
      <c r="E15" s="3">
        <f t="shared" si="1"/>
        <v>1</v>
      </c>
      <c r="F15" s="4"/>
      <c r="G15" s="4"/>
      <c r="H15" s="4">
        <v>4</v>
      </c>
      <c r="I15" s="4"/>
      <c r="J15" s="4"/>
      <c r="K15" s="4"/>
      <c r="L15" s="4"/>
      <c r="M15" s="4"/>
      <c r="N15" s="4"/>
      <c r="O15" s="4"/>
    </row>
    <row r="16" spans="1:15" s="1" customFormat="1" ht="18">
      <c r="A16" s="2" t="s">
        <v>23</v>
      </c>
      <c r="B16" s="2" t="s">
        <v>24</v>
      </c>
      <c r="C16" s="3">
        <f t="shared" si="0"/>
        <v>4</v>
      </c>
      <c r="D16" s="3">
        <f t="shared" si="2"/>
        <v>4</v>
      </c>
      <c r="E16" s="3">
        <f t="shared" si="1"/>
        <v>1</v>
      </c>
      <c r="F16" s="4">
        <v>4</v>
      </c>
      <c r="G16" s="4"/>
      <c r="H16" s="4"/>
      <c r="I16" s="4"/>
      <c r="J16" s="4"/>
      <c r="K16" s="4"/>
      <c r="L16" s="4"/>
      <c r="M16" s="4"/>
      <c r="N16" s="4"/>
      <c r="O16" s="4"/>
    </row>
    <row r="17" spans="1:15" s="1" customFormat="1" ht="18">
      <c r="A17" s="2" t="s">
        <v>56</v>
      </c>
      <c r="B17" s="2" t="s">
        <v>57</v>
      </c>
      <c r="C17" s="3">
        <f t="shared" si="0"/>
        <v>4</v>
      </c>
      <c r="D17" s="3">
        <f t="shared" si="2"/>
        <v>4</v>
      </c>
      <c r="E17" s="3">
        <f t="shared" si="1"/>
        <v>1</v>
      </c>
      <c r="F17" s="4"/>
      <c r="G17" s="4"/>
      <c r="H17" s="4"/>
      <c r="I17" s="4"/>
      <c r="J17" s="4"/>
      <c r="K17" s="4"/>
      <c r="L17" s="4">
        <v>4</v>
      </c>
      <c r="M17" s="4"/>
      <c r="N17" s="4"/>
      <c r="O17" s="4"/>
    </row>
    <row r="18" spans="1:15" s="1" customFormat="1" ht="18">
      <c r="A18" s="2" t="s">
        <v>50</v>
      </c>
      <c r="B18" s="2" t="s">
        <v>61</v>
      </c>
      <c r="C18" s="3">
        <f t="shared" si="0"/>
        <v>3</v>
      </c>
      <c r="D18" s="3">
        <f t="shared" si="2"/>
        <v>3</v>
      </c>
      <c r="E18" s="3">
        <f t="shared" si="1"/>
        <v>1</v>
      </c>
      <c r="F18" s="4"/>
      <c r="G18" s="4"/>
      <c r="H18" s="4"/>
      <c r="I18" s="4"/>
      <c r="J18" s="4"/>
      <c r="K18" s="4"/>
      <c r="L18" s="4"/>
      <c r="M18" s="4">
        <v>3</v>
      </c>
      <c r="N18" s="4"/>
      <c r="O18" s="4"/>
    </row>
    <row r="19" spans="1:15" s="1" customFormat="1" ht="18">
      <c r="A19" s="2" t="s">
        <v>50</v>
      </c>
      <c r="B19" s="2" t="s">
        <v>51</v>
      </c>
      <c r="C19" s="3">
        <f t="shared" si="0"/>
        <v>3</v>
      </c>
      <c r="D19" s="3">
        <f t="shared" si="2"/>
        <v>3</v>
      </c>
      <c r="E19" s="3">
        <f t="shared" si="1"/>
        <v>1</v>
      </c>
      <c r="F19" s="4"/>
      <c r="G19" s="4"/>
      <c r="H19" s="4"/>
      <c r="I19" s="4"/>
      <c r="J19" s="4"/>
      <c r="K19" s="4">
        <v>3</v>
      </c>
      <c r="L19" s="4"/>
      <c r="M19" s="4"/>
      <c r="N19" s="4"/>
      <c r="O19" s="4"/>
    </row>
    <row r="20" spans="1:15" ht="15" thickBot="1"/>
    <row r="21" spans="1:15" ht="26.4" customHeight="1" thickTop="1" thickBot="1">
      <c r="A21" s="15" t="s">
        <v>7</v>
      </c>
      <c r="B21" s="15"/>
      <c r="C21" s="15"/>
      <c r="D21" s="15"/>
      <c r="E21" s="15"/>
      <c r="F21" s="8" t="str">
        <f>+ F1</f>
        <v>Midgley Moor        8k            Feb 28</v>
      </c>
      <c r="G21" s="8" t="str">
        <f t="shared" ref="G21:I21" si="3">+ G1</f>
        <v>Heptonstall 24k       March 22</v>
      </c>
      <c r="H21" s="8" t="str">
        <f t="shared" si="3"/>
        <v>Baildon Boundary 21k     April 12</v>
      </c>
      <c r="I21" s="8" t="str">
        <f t="shared" si="3"/>
        <v>Blackstone Edge        5.6k         May 20</v>
      </c>
      <c r="J21" s="8" t="str">
        <f>+ J1</f>
        <v>Wharfedale  Half Marathon June 6</v>
      </c>
      <c r="K21" s="8" t="str">
        <f t="shared" ref="K21:O21" si="4">+ K1</f>
        <v>Stoodley Pike             5k            July 14</v>
      </c>
      <c r="L21" s="8" t="str">
        <f t="shared" si="4"/>
        <v>Crow Hill Reverse      8k         August 4</v>
      </c>
      <c r="M21" s="8" t="str">
        <f t="shared" si="4"/>
        <v>Yorkshireman Half or Full Marathon Serptember 13</v>
      </c>
      <c r="N21" s="8" t="str">
        <f t="shared" si="4"/>
        <v>Shepherd Skyline      10k             Nov 7</v>
      </c>
      <c r="O21" s="8" t="str">
        <f t="shared" si="4"/>
        <v>Mytholmroyd 10k                Dec 13</v>
      </c>
    </row>
    <row r="22" spans="1:15" ht="16.8" thickTop="1" thickBot="1">
      <c r="A22" s="10" t="s">
        <v>0</v>
      </c>
      <c r="B22" s="10"/>
      <c r="C22" s="11" t="s">
        <v>3</v>
      </c>
      <c r="D22" s="13" t="s">
        <v>4</v>
      </c>
      <c r="E22" s="11" t="s">
        <v>5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9.2" customHeight="1" thickTop="1" thickBot="1">
      <c r="A23" s="5" t="s">
        <v>2</v>
      </c>
      <c r="B23" s="5" t="s">
        <v>1</v>
      </c>
      <c r="C23" s="12"/>
      <c r="D23" s="14"/>
      <c r="E23" s="12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1" customFormat="1" ht="18.600000000000001" thickTop="1">
      <c r="A24" s="2" t="s">
        <v>25</v>
      </c>
      <c r="B24" s="2" t="s">
        <v>26</v>
      </c>
      <c r="C24" s="3">
        <f t="shared" ref="C24:C37" si="5">SUM(F24:O24)</f>
        <v>47</v>
      </c>
      <c r="D24" s="3">
        <f>SUM(F24:O24)-I24-M24-L24</f>
        <v>33</v>
      </c>
      <c r="E24" s="3">
        <f t="shared" ref="E24:E37" si="6">COUNT(F24:O24)</f>
        <v>9</v>
      </c>
      <c r="F24" s="4">
        <v>5</v>
      </c>
      <c r="G24" s="4"/>
      <c r="H24" s="4">
        <v>6</v>
      </c>
      <c r="I24" s="7">
        <v>5</v>
      </c>
      <c r="J24" s="4">
        <v>5</v>
      </c>
      <c r="K24" s="4">
        <v>5</v>
      </c>
      <c r="L24" s="7">
        <v>5</v>
      </c>
      <c r="M24" s="7">
        <v>4</v>
      </c>
      <c r="N24" s="4">
        <v>6</v>
      </c>
      <c r="O24" s="4">
        <v>6</v>
      </c>
    </row>
    <row r="25" spans="1:15" s="1" customFormat="1" ht="18">
      <c r="A25" s="2" t="s">
        <v>21</v>
      </c>
      <c r="B25" s="2" t="s">
        <v>22</v>
      </c>
      <c r="C25" s="3">
        <f t="shared" si="5"/>
        <v>40</v>
      </c>
      <c r="D25" s="3">
        <f>SUM(F25:O25)-H25-K25</f>
        <v>32</v>
      </c>
      <c r="E25" s="3">
        <f t="shared" si="6"/>
        <v>8</v>
      </c>
      <c r="F25" s="4">
        <v>6</v>
      </c>
      <c r="G25" s="4">
        <v>6</v>
      </c>
      <c r="H25" s="7">
        <v>4</v>
      </c>
      <c r="I25" s="4"/>
      <c r="J25" s="4"/>
      <c r="K25" s="7">
        <v>4</v>
      </c>
      <c r="L25" s="4">
        <v>4</v>
      </c>
      <c r="M25" s="4">
        <v>6</v>
      </c>
      <c r="N25" s="4">
        <v>5</v>
      </c>
      <c r="O25" s="4">
        <v>5</v>
      </c>
    </row>
    <row r="26" spans="1:15" s="1" customFormat="1" ht="18">
      <c r="A26" s="2" t="s">
        <v>31</v>
      </c>
      <c r="B26" s="2" t="s">
        <v>32</v>
      </c>
      <c r="C26" s="3">
        <f t="shared" si="5"/>
        <v>31</v>
      </c>
      <c r="D26" s="3">
        <f t="shared" ref="D26:D37" si="7">SUM(F26:O26)</f>
        <v>31</v>
      </c>
      <c r="E26" s="3">
        <f t="shared" si="6"/>
        <v>6</v>
      </c>
      <c r="F26" s="4">
        <v>4</v>
      </c>
      <c r="G26" s="4"/>
      <c r="H26" s="4"/>
      <c r="I26" s="4">
        <v>6</v>
      </c>
      <c r="J26" s="4"/>
      <c r="K26" s="4">
        <v>6</v>
      </c>
      <c r="L26" s="4">
        <v>6</v>
      </c>
      <c r="M26" s="4">
        <v>5</v>
      </c>
      <c r="N26" s="4"/>
      <c r="O26" s="4">
        <v>4</v>
      </c>
    </row>
    <row r="27" spans="1:15" s="1" customFormat="1" ht="18">
      <c r="A27" s="2" t="s">
        <v>27</v>
      </c>
      <c r="B27" s="2" t="s">
        <v>28</v>
      </c>
      <c r="C27" s="3">
        <f t="shared" si="5"/>
        <v>11</v>
      </c>
      <c r="D27" s="3">
        <f t="shared" si="7"/>
        <v>11</v>
      </c>
      <c r="E27" s="3">
        <f t="shared" si="6"/>
        <v>3</v>
      </c>
      <c r="F27" s="4">
        <v>3</v>
      </c>
      <c r="G27" s="4"/>
      <c r="H27" s="4">
        <v>5</v>
      </c>
      <c r="I27" s="4"/>
      <c r="J27" s="4"/>
      <c r="K27" s="4"/>
      <c r="L27" s="4"/>
      <c r="M27" s="4">
        <v>3</v>
      </c>
      <c r="N27" s="4"/>
      <c r="O27" s="4"/>
    </row>
    <row r="28" spans="1:15" s="1" customFormat="1" ht="18">
      <c r="A28" s="2" t="s">
        <v>29</v>
      </c>
      <c r="B28" s="2" t="s">
        <v>30</v>
      </c>
      <c r="C28" s="3">
        <f t="shared" si="5"/>
        <v>10</v>
      </c>
      <c r="D28" s="3">
        <f t="shared" si="7"/>
        <v>10</v>
      </c>
      <c r="E28" s="3">
        <f t="shared" si="6"/>
        <v>4</v>
      </c>
      <c r="F28" s="4">
        <v>2</v>
      </c>
      <c r="G28" s="4"/>
      <c r="H28" s="4"/>
      <c r="I28" s="4">
        <v>4</v>
      </c>
      <c r="J28" s="4"/>
      <c r="K28" s="4"/>
      <c r="L28" s="4">
        <v>3</v>
      </c>
      <c r="M28" s="4">
        <v>1</v>
      </c>
      <c r="N28" s="4"/>
      <c r="O28" s="4"/>
    </row>
    <row r="29" spans="1:15" s="1" customFormat="1" ht="18">
      <c r="A29" s="2" t="s">
        <v>37</v>
      </c>
      <c r="B29" s="2" t="s">
        <v>38</v>
      </c>
      <c r="C29" s="3">
        <f t="shared" si="5"/>
        <v>8</v>
      </c>
      <c r="D29" s="3">
        <f t="shared" si="7"/>
        <v>8</v>
      </c>
      <c r="E29" s="3">
        <f t="shared" si="6"/>
        <v>3</v>
      </c>
      <c r="F29" s="4"/>
      <c r="G29" s="4"/>
      <c r="H29" s="4">
        <v>2</v>
      </c>
      <c r="I29" s="4"/>
      <c r="J29" s="4">
        <v>4</v>
      </c>
      <c r="K29" s="4"/>
      <c r="L29" s="4"/>
      <c r="M29" s="4">
        <v>2</v>
      </c>
      <c r="N29" s="4"/>
      <c r="O29" s="4"/>
    </row>
    <row r="30" spans="1:15" s="1" customFormat="1" ht="18">
      <c r="A30" s="2" t="s">
        <v>31</v>
      </c>
      <c r="B30" s="2" t="s">
        <v>45</v>
      </c>
      <c r="C30" s="3">
        <f t="shared" si="5"/>
        <v>6</v>
      </c>
      <c r="D30" s="3">
        <f t="shared" si="7"/>
        <v>6</v>
      </c>
      <c r="E30" s="3">
        <f t="shared" si="6"/>
        <v>1</v>
      </c>
      <c r="F30" s="4"/>
      <c r="G30" s="4"/>
      <c r="H30" s="4"/>
      <c r="I30" s="4"/>
      <c r="J30" s="4">
        <v>6</v>
      </c>
      <c r="K30" s="4"/>
      <c r="L30" s="4"/>
      <c r="M30" s="4"/>
      <c r="N30" s="4"/>
      <c r="O30" s="4"/>
    </row>
    <row r="31" spans="1:15" s="1" customFormat="1" ht="18">
      <c r="A31" s="2" t="s">
        <v>39</v>
      </c>
      <c r="B31" s="2" t="s">
        <v>40</v>
      </c>
      <c r="C31" s="3">
        <f t="shared" si="5"/>
        <v>5</v>
      </c>
      <c r="D31" s="3">
        <f t="shared" si="7"/>
        <v>5</v>
      </c>
      <c r="E31" s="3">
        <f t="shared" si="6"/>
        <v>3</v>
      </c>
      <c r="F31" s="4"/>
      <c r="G31" s="4"/>
      <c r="H31" s="4">
        <v>1</v>
      </c>
      <c r="I31" s="4"/>
      <c r="J31" s="4">
        <v>3</v>
      </c>
      <c r="K31" s="4"/>
      <c r="L31" s="4"/>
      <c r="M31" s="4">
        <v>1</v>
      </c>
      <c r="N31" s="4"/>
      <c r="O31" s="4"/>
    </row>
    <row r="32" spans="1:15" s="1" customFormat="1" ht="18">
      <c r="A32" s="2" t="s">
        <v>43</v>
      </c>
      <c r="B32" s="2" t="s">
        <v>44</v>
      </c>
      <c r="C32" s="3">
        <f t="shared" si="5"/>
        <v>5</v>
      </c>
      <c r="D32" s="3">
        <f t="shared" si="7"/>
        <v>5</v>
      </c>
      <c r="E32" s="3">
        <f t="shared" si="6"/>
        <v>2</v>
      </c>
      <c r="F32" s="4"/>
      <c r="G32" s="4"/>
      <c r="H32" s="4"/>
      <c r="I32" s="4">
        <v>3</v>
      </c>
      <c r="J32" s="4">
        <v>2</v>
      </c>
      <c r="K32" s="4"/>
      <c r="L32" s="4"/>
      <c r="M32" s="4"/>
      <c r="N32" s="4"/>
      <c r="O32" s="4"/>
    </row>
    <row r="33" spans="1:15" s="1" customFormat="1" ht="18">
      <c r="A33" s="2" t="s">
        <v>35</v>
      </c>
      <c r="B33" s="2" t="s">
        <v>36</v>
      </c>
      <c r="C33" s="3">
        <f t="shared" si="5"/>
        <v>3</v>
      </c>
      <c r="D33" s="3">
        <f t="shared" si="7"/>
        <v>3</v>
      </c>
      <c r="E33" s="3">
        <f t="shared" si="6"/>
        <v>1</v>
      </c>
      <c r="F33" s="4"/>
      <c r="G33" s="4"/>
      <c r="H33" s="4">
        <v>3</v>
      </c>
      <c r="I33" s="4"/>
      <c r="J33" s="4"/>
      <c r="K33" s="4"/>
      <c r="L33" s="4"/>
      <c r="M33" s="4"/>
      <c r="N33" s="4"/>
      <c r="O33" s="4"/>
    </row>
    <row r="34" spans="1:15" s="1" customFormat="1" ht="18">
      <c r="A34" s="2" t="s">
        <v>62</v>
      </c>
      <c r="B34" s="2" t="s">
        <v>63</v>
      </c>
      <c r="C34" s="3">
        <f t="shared" si="5"/>
        <v>1</v>
      </c>
      <c r="D34" s="3">
        <f t="shared" si="7"/>
        <v>1</v>
      </c>
      <c r="E34" s="3">
        <f t="shared" si="6"/>
        <v>1</v>
      </c>
      <c r="F34" s="4"/>
      <c r="G34" s="4"/>
      <c r="H34" s="4"/>
      <c r="I34" s="4"/>
      <c r="J34" s="4"/>
      <c r="K34" s="4"/>
      <c r="L34" s="4"/>
      <c r="M34" s="4">
        <v>1</v>
      </c>
      <c r="N34" s="4"/>
      <c r="O34" s="4"/>
    </row>
    <row r="35" spans="1:15" s="1" customFormat="1" ht="18">
      <c r="A35" s="2" t="s">
        <v>31</v>
      </c>
      <c r="B35" s="2" t="s">
        <v>64</v>
      </c>
      <c r="C35" s="3">
        <f t="shared" si="5"/>
        <v>1</v>
      </c>
      <c r="D35" s="3">
        <f t="shared" si="7"/>
        <v>1</v>
      </c>
      <c r="E35" s="3">
        <f t="shared" si="6"/>
        <v>1</v>
      </c>
      <c r="F35" s="4"/>
      <c r="G35" s="4"/>
      <c r="H35" s="4"/>
      <c r="I35" s="4"/>
      <c r="J35" s="4"/>
      <c r="K35" s="4"/>
      <c r="L35" s="4"/>
      <c r="M35" s="4">
        <v>1</v>
      </c>
      <c r="N35" s="4"/>
      <c r="O35" s="4"/>
    </row>
    <row r="36" spans="1:15" s="1" customFormat="1" ht="18">
      <c r="A36" s="2" t="s">
        <v>65</v>
      </c>
      <c r="B36" s="2" t="s">
        <v>66</v>
      </c>
      <c r="C36" s="3">
        <f t="shared" si="5"/>
        <v>1</v>
      </c>
      <c r="D36" s="3">
        <f t="shared" si="7"/>
        <v>1</v>
      </c>
      <c r="E36" s="3">
        <f t="shared" si="6"/>
        <v>1</v>
      </c>
      <c r="F36" s="4"/>
      <c r="G36" s="4"/>
      <c r="H36" s="4"/>
      <c r="I36" s="4"/>
      <c r="J36" s="4"/>
      <c r="K36" s="4"/>
      <c r="L36" s="4"/>
      <c r="M36" s="4">
        <v>1</v>
      </c>
      <c r="N36" s="4"/>
      <c r="O36" s="4"/>
    </row>
    <row r="37" spans="1:15" s="1" customFormat="1" ht="18">
      <c r="A37" s="2" t="s">
        <v>46</v>
      </c>
      <c r="B37" s="2" t="s">
        <v>47</v>
      </c>
      <c r="C37" s="3">
        <f t="shared" si="5"/>
        <v>1</v>
      </c>
      <c r="D37" s="3">
        <f t="shared" si="7"/>
        <v>1</v>
      </c>
      <c r="E37" s="3">
        <f t="shared" si="6"/>
        <v>1</v>
      </c>
      <c r="F37" s="4"/>
      <c r="G37" s="4"/>
      <c r="H37" s="4"/>
      <c r="I37" s="4"/>
      <c r="J37" s="4">
        <v>1</v>
      </c>
      <c r="K37" s="4"/>
      <c r="L37" s="4"/>
      <c r="M37" s="4"/>
      <c r="N37" s="4"/>
      <c r="O37" s="4"/>
    </row>
  </sheetData>
  <sortState ref="A4:O19">
    <sortCondition descending="1" ref="D4:D19"/>
    <sortCondition ref="B4:B19"/>
  </sortState>
  <mergeCells count="30">
    <mergeCell ref="O1:O3"/>
    <mergeCell ref="F1:F3"/>
    <mergeCell ref="G1:G3"/>
    <mergeCell ref="H1:H3"/>
    <mergeCell ref="I1:I3"/>
    <mergeCell ref="J1:J3"/>
    <mergeCell ref="K1:K3"/>
    <mergeCell ref="N1:N3"/>
    <mergeCell ref="N21:N23"/>
    <mergeCell ref="O21:O23"/>
    <mergeCell ref="L21:L23"/>
    <mergeCell ref="A2:B2"/>
    <mergeCell ref="C2:C3"/>
    <mergeCell ref="D2:D3"/>
    <mergeCell ref="E2:E3"/>
    <mergeCell ref="L1:L3"/>
    <mergeCell ref="M1:M3"/>
    <mergeCell ref="F21:F23"/>
    <mergeCell ref="G21:G23"/>
    <mergeCell ref="H21:H23"/>
    <mergeCell ref="I21:I23"/>
    <mergeCell ref="J21:J23"/>
    <mergeCell ref="K21:K23"/>
    <mergeCell ref="A1:E1"/>
    <mergeCell ref="M21:M23"/>
    <mergeCell ref="A22:B22"/>
    <mergeCell ref="C22:C23"/>
    <mergeCell ref="D22:D23"/>
    <mergeCell ref="E22:E23"/>
    <mergeCell ref="A21:E21"/>
  </mergeCells>
  <pageMargins left="0.19685039370078741" right="0.19685039370078741" top="0.78740157480314965" bottom="0.19685039370078741" header="0.31496062992125984" footer="0.31496062992125984"/>
  <pageSetup paperSize="9" scale="76" orientation="landscape" horizontalDpi="0" verticalDpi="0" r:id="rId1"/>
  <headerFooter>
    <oddHeader>&amp;L&amp;"-,Bold"&amp;28HALIFAX HARRIERS FELL CHALLENGE 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2015-12-13T18:42:33Z</cp:lastPrinted>
  <dcterms:created xsi:type="dcterms:W3CDTF">2011-12-04T15:07:32Z</dcterms:created>
  <dcterms:modified xsi:type="dcterms:W3CDTF">2015-12-14T16:49:55Z</dcterms:modified>
</cp:coreProperties>
</file>